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s>
  <calcPr calcId="145621"/>
</workbook>
</file>

<file path=xl/calcChain.xml><?xml version="1.0" encoding="utf-8"?>
<calcChain xmlns="http://schemas.openxmlformats.org/spreadsheetml/2006/main">
  <c r="K3176" i="1" l="1"/>
  <c r="K3145" i="1"/>
  <c r="K3021" i="1"/>
  <c r="K2817" i="1"/>
  <c r="K2797" i="1"/>
  <c r="D2771" i="1"/>
  <c r="K3146" i="1" l="1"/>
  <c r="K3177" i="1" s="1"/>
  <c r="D2698" i="1"/>
  <c r="L2607" i="1"/>
  <c r="K2607" i="1"/>
  <c r="D2607" i="1"/>
  <c r="D2107" i="1" l="1"/>
  <c r="D2167" i="1"/>
  <c r="L2107" i="1" l="1"/>
  <c r="K2107" i="1"/>
  <c r="L2057" i="1" l="1"/>
  <c r="L2059" i="1" s="1"/>
  <c r="D2057" i="1"/>
  <c r="K2052" i="1" l="1"/>
  <c r="K2018" i="1"/>
  <c r="K1971" i="1"/>
  <c r="K1948" i="1"/>
  <c r="K1933" i="1"/>
  <c r="K1905" i="1"/>
  <c r="D1899" i="1"/>
  <c r="K1960" i="1" l="1"/>
  <c r="K1972" i="1" s="1"/>
  <c r="K2053" i="1"/>
  <c r="K2054" i="1" l="1"/>
  <c r="D1892" i="1"/>
  <c r="L1892" i="1" l="1"/>
  <c r="L1894" i="1" s="1"/>
  <c r="K1874" i="1" l="1"/>
  <c r="K1864" i="1"/>
  <c r="K1856" i="1"/>
  <c r="K1850" i="1"/>
  <c r="K1844" i="1"/>
  <c r="K1840" i="1"/>
  <c r="K1827" i="1"/>
  <c r="K1818" i="1"/>
  <c r="K1865" i="1" l="1"/>
  <c r="K1683" i="1"/>
  <c r="K1617" i="1"/>
  <c r="K1614" i="1"/>
  <c r="K1512" i="1"/>
  <c r="K1507" i="1"/>
  <c r="K1504" i="1"/>
  <c r="K1497" i="1"/>
  <c r="K1490" i="1"/>
  <c r="K1486" i="1"/>
  <c r="K1481" i="1"/>
  <c r="K1475" i="1"/>
  <c r="K1469" i="1"/>
  <c r="K1463" i="1"/>
  <c r="K1458" i="1"/>
  <c r="K1452" i="1"/>
  <c r="K1442" i="1"/>
  <c r="K1436" i="1"/>
  <c r="K1424" i="1"/>
  <c r="K1415" i="1"/>
  <c r="K1412" i="1"/>
  <c r="K1403" i="1"/>
  <c r="K1680" i="1" l="1"/>
  <c r="K1513" i="1"/>
  <c r="K1382" i="1"/>
  <c r="K1351" i="1"/>
  <c r="K1875" i="1" l="1"/>
  <c r="K1293" i="1"/>
  <c r="K1165" i="1" l="1"/>
  <c r="K1162" i="1"/>
  <c r="K1238" i="1" s="1"/>
  <c r="K1112" i="1" l="1"/>
  <c r="K1108" i="1"/>
  <c r="K1105" i="1"/>
  <c r="K1102" i="1"/>
  <c r="K1098" i="1"/>
  <c r="K1095" i="1"/>
  <c r="K1091" i="1"/>
  <c r="K1084" i="1"/>
  <c r="K1080" i="1"/>
  <c r="K1072" i="1"/>
  <c r="K1063" i="1"/>
  <c r="K1058" i="1"/>
  <c r="K1051" i="1"/>
  <c r="K1044" i="1"/>
  <c r="K1038" i="1"/>
  <c r="K1035" i="1"/>
  <c r="K1030" i="1"/>
  <c r="K1023" i="1"/>
  <c r="K1020" i="1"/>
  <c r="K1016" i="1"/>
  <c r="K1017" i="1" s="1"/>
  <c r="K1113" i="1" l="1"/>
  <c r="K1383" i="1" s="1"/>
  <c r="K1876" i="1" s="1"/>
  <c r="L915" i="1"/>
  <c r="L917" i="1" s="1"/>
  <c r="D915" i="1"/>
  <c r="K906" i="1" l="1"/>
  <c r="K866" i="1" l="1"/>
  <c r="K907" i="1" s="1"/>
  <c r="K824" i="1"/>
  <c r="K754" i="1"/>
  <c r="K746" i="1"/>
  <c r="K743" i="1"/>
  <c r="K825" i="1" l="1"/>
  <c r="K908" i="1" s="1"/>
  <c r="L702" i="1"/>
  <c r="L704" i="1" s="1"/>
  <c r="D702" i="1"/>
  <c r="K697" i="1" l="1"/>
  <c r="K537" i="1"/>
  <c r="K385" i="1"/>
  <c r="D379" i="1"/>
  <c r="D376" i="1"/>
  <c r="K698" i="1" l="1"/>
  <c r="D380" i="1"/>
  <c r="L370" i="1" l="1"/>
  <c r="L3180" i="1" s="1"/>
  <c r="L368" i="1"/>
  <c r="K364" i="1" l="1"/>
  <c r="K317" i="1"/>
  <c r="D290" i="1"/>
  <c r="K282" i="1"/>
  <c r="K279" i="1"/>
  <c r="K365" i="1" l="1"/>
  <c r="K195" i="1"/>
  <c r="K283" i="1" s="1"/>
  <c r="D145" i="1"/>
  <c r="K137" i="1"/>
  <c r="K114" i="1"/>
  <c r="K88" i="1"/>
  <c r="K82" i="1"/>
  <c r="K78" i="1"/>
  <c r="K138" i="1" l="1"/>
  <c r="K44" i="1" l="1"/>
  <c r="K11" i="1"/>
  <c r="K89" i="1" l="1"/>
  <c r="K2497" i="1"/>
  <c r="L2497" i="1" l="1"/>
  <c r="K2613" i="1" l="1"/>
  <c r="L2698" i="1" l="1"/>
  <c r="K2698" i="1"/>
  <c r="K380" i="1" l="1"/>
  <c r="K703" i="1" s="1"/>
  <c r="D995" i="1" l="1"/>
  <c r="D953" i="1"/>
  <c r="D925" i="1"/>
  <c r="D996" i="1" l="1"/>
  <c r="L925" i="1" l="1"/>
  <c r="K925" i="1"/>
  <c r="K995" i="1" l="1"/>
  <c r="L995" i="1"/>
  <c r="K953" i="1"/>
  <c r="L2777" i="1" l="1"/>
  <c r="L2771" i="1"/>
  <c r="L2167" i="1" l="1"/>
  <c r="L1899" i="1"/>
  <c r="L1900" i="1" s="1"/>
  <c r="L2058" i="1" s="1"/>
  <c r="L953" i="1"/>
  <c r="L712" i="1"/>
  <c r="L379" i="1"/>
  <c r="L376" i="1"/>
  <c r="L290" i="1"/>
  <c r="L369" i="1" s="1"/>
  <c r="L145" i="1"/>
  <c r="L284" i="1" l="1"/>
  <c r="L380" i="1"/>
  <c r="L703" i="1" s="1"/>
  <c r="L2778" i="1"/>
  <c r="L2779" i="1" s="1"/>
  <c r="L3178" i="1" s="1"/>
  <c r="L735" i="1"/>
  <c r="L736" i="1" s="1"/>
  <c r="L916" i="1" s="1"/>
  <c r="L996" i="1"/>
  <c r="L1893" i="1" s="1"/>
  <c r="L3179" i="1" l="1"/>
  <c r="K2771" i="1"/>
  <c r="K2777" i="1" l="1"/>
  <c r="K2778" i="1" s="1"/>
  <c r="K2167" i="1"/>
  <c r="K1899" i="1"/>
  <c r="K1900" i="1" s="1"/>
  <c r="K2058" i="1" s="1"/>
  <c r="K735" i="1"/>
  <c r="K712" i="1"/>
  <c r="K379" i="1"/>
  <c r="K376" i="1"/>
  <c r="K290" i="1"/>
  <c r="K369" i="1" s="1"/>
  <c r="K145" i="1"/>
  <c r="K2779" i="1" l="1"/>
  <c r="K3178" i="1" s="1"/>
  <c r="K284" i="1"/>
  <c r="K996" i="1"/>
  <c r="K1893" i="1" s="1"/>
  <c r="K736" i="1"/>
  <c r="K916" i="1" s="1"/>
  <c r="K3179" i="1" l="1"/>
</calcChain>
</file>

<file path=xl/sharedStrings.xml><?xml version="1.0" encoding="utf-8"?>
<sst xmlns="http://schemas.openxmlformats.org/spreadsheetml/2006/main" count="41973" uniqueCount="12774">
  <si>
    <t>Балансовая стоимость</t>
  </si>
  <si>
    <t>-</t>
  </si>
  <si>
    <t xml:space="preserve">Квартира   </t>
  </si>
  <si>
    <t>Здания</t>
  </si>
  <si>
    <t xml:space="preserve">Гараж </t>
  </si>
  <si>
    <t>Здание клуба</t>
  </si>
  <si>
    <t>Сооружения</t>
  </si>
  <si>
    <r>
      <t xml:space="preserve">Стадион (трибуны) 
</t>
    </r>
    <r>
      <rPr>
        <i/>
        <sz val="11"/>
        <rFont val="Times New Roman"/>
        <family val="1"/>
        <charset val="204"/>
      </rPr>
      <t/>
    </r>
  </si>
  <si>
    <t>Трибуны</t>
  </si>
  <si>
    <t>Стенка подпорная</t>
  </si>
  <si>
    <t>Ограждение</t>
  </si>
  <si>
    <t>Освещение</t>
  </si>
  <si>
    <t xml:space="preserve">Административное здание </t>
  </si>
  <si>
    <t>Нежилое помещение, 
(часть 1 этажа)</t>
  </si>
  <si>
    <t>Подвал</t>
  </si>
  <si>
    <t>Мозаичный цех</t>
  </si>
  <si>
    <t>Гараж</t>
  </si>
  <si>
    <t>Бытовой корпус</t>
  </si>
  <si>
    <t>Здание проходной</t>
  </si>
  <si>
    <t>Котельная</t>
  </si>
  <si>
    <t xml:space="preserve">Гаражи </t>
  </si>
  <si>
    <t>Производственный корпус ОСК</t>
  </si>
  <si>
    <t>Котельная ОСК</t>
  </si>
  <si>
    <t>Проходная</t>
  </si>
  <si>
    <t>Блок технических емкостей</t>
  </si>
  <si>
    <t>Горизонтальная песколовка ОСК</t>
  </si>
  <si>
    <t>Песковые бункера ОСК</t>
  </si>
  <si>
    <t>Биопруды ОСК</t>
  </si>
  <si>
    <t>Отстойник</t>
  </si>
  <si>
    <t>Строение для установки электросилового 
оборудования  (внешние сети канализации)</t>
  </si>
  <si>
    <t>Строение для установки электросилового 
оборудования (внешние сети канализации)</t>
  </si>
  <si>
    <t xml:space="preserve">Передаточные устройства </t>
  </si>
  <si>
    <t>Водопроводная сеть
(сталь, d - 76, 150 мм; L - 352,9 м)</t>
  </si>
  <si>
    <t>Водопроводная сеть, 
(полиэтилен, d - 150 мм; L - 101 м)</t>
  </si>
  <si>
    <t>Водопроводная сеть 
(полиэтилен, d - 90, 110, 160 мм; L - 2783,3 м)</t>
  </si>
  <si>
    <t>Водопроводная сеть, 
(а/цемент, d - 100 мм; полиэтилен: d - 90 мм; L - 892 м)</t>
  </si>
  <si>
    <t>Водопроводная сеть,  
(сталь, d - 89 мм; L - 375,2 м)</t>
  </si>
  <si>
    <t>Водопроводная сеть,
(полиэтилен: d - 90 мм; L - 327,6 м)</t>
  </si>
  <si>
    <t>Водопроводная линия, 
(сталь, d - 100 мм; L - 362,1 м)</t>
  </si>
  <si>
    <t>Водопроводная линия,
(а/цемент, d - 150, 200, 250 мм; L - 696,5 м)</t>
  </si>
  <si>
    <t>Водопроводная линия, 
(чугун: d - 150, 200 мм; сталь,  d - 76 мм; L - 638,8 м)</t>
  </si>
  <si>
    <t>Водопроводная линия,
(чугун, d - 150 мм; L - 639,9 м)</t>
  </si>
  <si>
    <t>Водопроводная линия,  
(труба:чугун, d-100,150 мм; сталь, d-100 мм; L-941,3 м)</t>
  </si>
  <si>
    <t>Наружный водопровод,
(полиэтилен, d - 90 мм; L - 263 м)</t>
  </si>
  <si>
    <t>Водопровод, 
(сталь, d - 150 мм; L - 95 м)</t>
  </si>
  <si>
    <t>Водопровод, 
(сталь, d - 100 мм; L - 280 м)</t>
  </si>
  <si>
    <t>Водопровод, 
(полиэтилен: d - 90,150 мм, L - 148,6 м)</t>
  </si>
  <si>
    <t>Водопровод, 
(полиэтилен: d - 110 мм; L - 916,4 м)</t>
  </si>
  <si>
    <t>Водопровод, 
(полиэтилен: d - 110 мм, L - 1167,2 м)</t>
  </si>
  <si>
    <t>Водопровод, 
(полиэтилен: d - 110 мм, L - 1135,4 м)</t>
  </si>
  <si>
    <t>Водопровод,
(полиэтилен: d - 90 мм, L- 89 м)</t>
  </si>
  <si>
    <t>Водопровод, (Lобщ. - 413,6 м: полиэтилен 
d - 110 мм, L - 117,6 м; чугун d - 100 мм, L - 296 м)</t>
  </si>
  <si>
    <t>Сети водоснабжения, 
(сталь: d - 50, 100, 150, 200 мм; L - 1074,6 м)</t>
  </si>
  <si>
    <t>Водопровод, 
(сталь, d - 100 мм; L - 107,1 м)</t>
  </si>
  <si>
    <t>Водопровод,  
(сталь, d - 100 мм; L - 65 м)</t>
  </si>
  <si>
    <t>Водопровод, 
(полиэтилен, d - 110 мм, L - 147,3 м)</t>
  </si>
  <si>
    <t>Водопровод,
(полиэтилен: d - 110 мм, L - 190 м)</t>
  </si>
  <si>
    <t>Водопровод, 
(сталь: d -100 мм, L - 457,7 м)</t>
  </si>
  <si>
    <t>Водопровод, 
 (сталь: d - 100 мм; L - 798,1 м)</t>
  </si>
  <si>
    <r>
      <t xml:space="preserve">Водопроводная сеть,  
(а/цемент:  d - 200 мм, L - 154 м)
</t>
    </r>
    <r>
      <rPr>
        <i/>
        <sz val="12"/>
        <color indexed="8"/>
        <rFont val="Times New Roman"/>
        <family val="1"/>
        <charset val="204"/>
      </rPr>
      <t/>
    </r>
  </si>
  <si>
    <t>Водопроводная сеть, 
(сталь: d - 200 мм, L - 221,2 м)</t>
  </si>
  <si>
    <t>Водопроводные сети,  
(чугун d - 150 мм, сталь d - 100 мм, 
полиэтилен d - 63 мм; L - 699,9 м)</t>
  </si>
  <si>
    <t>Водопровод,  (сталь: d - 150 мм; L - 89,4 м)</t>
  </si>
  <si>
    <t>Водопровод, 
(сталь: d - 150 мм; L - 167,5 м)</t>
  </si>
  <si>
    <t>Водопровод, 
(сталь: d - 100 мм, L - 609 м)</t>
  </si>
  <si>
    <t xml:space="preserve">Водопровод, 
(сталь: d - 100 мм, L - 209 м) </t>
  </si>
  <si>
    <t>Водопровод с водопроводным колодцем d-1,0 м), 
(сталь: d - 110 мм, L-50 м)</t>
  </si>
  <si>
    <t>Наружные сети водопровода, 
(полиэтилен: d - 100 мм, L - 370 м)</t>
  </si>
  <si>
    <t>Наружные сети водопровода,
(полиэтилен: d - 100 мм, L - 538 м)</t>
  </si>
  <si>
    <t>Водопровод, 
(сталь: d - 100 мм, L - 100 м)</t>
  </si>
  <si>
    <t>Водопровод, 
(сталь: d - 100 мм, L - 139 м)</t>
  </si>
  <si>
    <r>
      <t>Водопровод, ,
(сталь: d - 100 мм, L - 120 м)</t>
    </r>
    <r>
      <rPr>
        <i/>
        <sz val="12"/>
        <color indexed="8"/>
        <rFont val="Times New Roman"/>
        <family val="1"/>
        <charset val="204"/>
      </rPr>
      <t/>
    </r>
  </si>
  <si>
    <t>Водопровод 
(сталь: d - 100 мм, L - 143 м)</t>
  </si>
  <si>
    <t>Водопроводные сети, 
(полиэтилен: d - 90 мм, L - 32 м)</t>
  </si>
  <si>
    <t>Водопроводные сети,
(сталь: d - 100 мм, L - 446 м )</t>
  </si>
  <si>
    <t>Водопровод уличный,
(чугун: d - 100, 150 мм; L - 350 м)</t>
  </si>
  <si>
    <r>
      <t>Водопроводные сети, 
(сталь: d - 50 мм; L - 127 м)</t>
    </r>
    <r>
      <rPr>
        <i/>
        <sz val="12"/>
        <color indexed="8"/>
        <rFont val="Times New Roman"/>
        <family val="1"/>
        <charset val="204"/>
      </rPr>
      <t/>
    </r>
  </si>
  <si>
    <t>Водопровод,, 
(сталь: d - 100 мм, L - 464 м)</t>
  </si>
  <si>
    <t>Водопроводные сети,
(сталь: d - 100 мм, L - 157 м)</t>
  </si>
  <si>
    <r>
      <t>Водопроводные сети, 
(сталь: d - 100, 150 мм; L - 329 м)</t>
    </r>
    <r>
      <rPr>
        <i/>
        <sz val="12"/>
        <color indexed="8"/>
        <rFont val="Times New Roman"/>
        <family val="1"/>
        <charset val="204"/>
      </rPr>
      <t/>
    </r>
  </si>
  <si>
    <t>Водопроводные сети, 
(сталь: d - 100 мм, L - 157 м)</t>
  </si>
  <si>
    <t>Водопровод, 
(чугун: d - 80, 150 мм; L - 952 м)</t>
  </si>
  <si>
    <t>Водопровод, , 
(сталь: d - 80 мм, L - 489 м)</t>
  </si>
  <si>
    <t>Водопровод, 
(сталь: d -100 мм, L - 663 м)</t>
  </si>
  <si>
    <t>Водопровод, , 
(сталь: d - 80, L - 697 м)</t>
  </si>
  <si>
    <t>Водопровод, 
(сталь: d - 80 мм, L - 322 м)</t>
  </si>
  <si>
    <t>Водопровод, 
(сталь, полиэтилен: d - 100, 80 мм; L - 1010 м)</t>
  </si>
  <si>
    <r>
      <t>Водопроводная линия
(сталь: d - 100 мм, L - 606 м)</t>
    </r>
    <r>
      <rPr>
        <i/>
        <sz val="12"/>
        <color indexed="8"/>
        <rFont val="Times New Roman"/>
        <family val="1"/>
        <charset val="204"/>
      </rPr>
      <t/>
    </r>
  </si>
  <si>
    <t>Водопроводные сети
(сталь: d - 100, 200 мм; L-  388 м)</t>
  </si>
  <si>
    <t>Водопровод, 
(сталь: d - 100 мм, L - 520 м)</t>
  </si>
  <si>
    <t>Водопровод, 
(полиэтилен: d - 100 мм, L - 285 м)</t>
  </si>
  <si>
    <t>Водопровод, 
(сталь: d - 50 мм; L - 153,2 м)</t>
  </si>
  <si>
    <t>Водопровод,  
(сталь, d - 100 мм; L - 144 м)</t>
  </si>
  <si>
    <t>Наружный водопровод, 
(полиэтилен: d - 110 мм, L - 278 м)</t>
  </si>
  <si>
    <t>Водопровод,
(сталь: d - 100 мм, L - 307 м)</t>
  </si>
  <si>
    <t>Водопровод   
(сталь, d - 100 мм; L - 175 м)</t>
  </si>
  <si>
    <r>
      <t xml:space="preserve">Водопровод,  
(сталь: d - 100 мм, L - 419 м)
</t>
    </r>
    <r>
      <rPr>
        <i/>
        <sz val="12"/>
        <color indexed="8"/>
        <rFont val="Times New Roman"/>
        <family val="1"/>
        <charset val="204"/>
      </rPr>
      <t/>
    </r>
  </si>
  <si>
    <r>
      <t>Водопровод 
(сталь, d - 100 мм, L - 17 м)</t>
    </r>
    <r>
      <rPr>
        <i/>
        <sz val="12"/>
        <color indexed="8"/>
        <rFont val="Times New Roman"/>
        <family val="1"/>
        <charset val="204"/>
      </rPr>
      <t/>
    </r>
  </si>
  <si>
    <t>Водопровод, 
(сталь: d - 100 мм, L - 1180 м)</t>
  </si>
  <si>
    <t>Водопровод,  
(сталь: d - 100 мм; L - 1560 м)</t>
  </si>
  <si>
    <t>Водопровод, 
(сталь: d - 100 мм; L - 393,7 м)</t>
  </si>
  <si>
    <t>Водопровод
(сталь: d - 50 мм; L - 372 м)</t>
  </si>
  <si>
    <t>Водопровод,  
(сталь: d - 50 мм, L - 1913 м)</t>
  </si>
  <si>
    <t>Водопровод,  
(полиэтилен: d - 63 мм, L - 30 м)</t>
  </si>
  <si>
    <t>Водопровод, 
(сталь, d - 100 мм, L - 186 м)</t>
  </si>
  <si>
    <t>Водопровод, 
(сталь: d - 150 мм; L - 115 м)</t>
  </si>
  <si>
    <t>Водопровод, 
(сталь: d - 90 мм; L - 90 м)</t>
  </si>
  <si>
    <t>Водопровод
(полиэтилен: d - 40 мм; L - 80 м)</t>
  </si>
  <si>
    <t>Водопровод, 
(сталь: d - 150 мм; L - 351 м)</t>
  </si>
  <si>
    <t>Водопровод, 
(сталь: d - 200 мм; L - 1395 м)</t>
  </si>
  <si>
    <t>Водопровод, 
(сталь: d - 100 мм; L - 641 м)</t>
  </si>
  <si>
    <t>Водопровод, 
(сталь: d - 100 мм; L - 1161 м)</t>
  </si>
  <si>
    <t>Водопровод,
(сталь: d - 100 мм; L - 869 м)</t>
  </si>
  <si>
    <t>Водопровод,  
(сталь: d - 80 мм; L - 126,2 м)</t>
  </si>
  <si>
    <t>Водопровод, 
(сталь: d - 50 мм; L - 138 м)</t>
  </si>
  <si>
    <t>Водопровод 
(сталь: d - 50 мм; L - 145 м)</t>
  </si>
  <si>
    <t>Водопровод,
(сталь: d - 100 мм; L- 285 м)</t>
  </si>
  <si>
    <t>Водопровод, 
(сталь: d - 100 мм; L - 1194 м)</t>
  </si>
  <si>
    <t>Водопровод, 
(сталь: d - 100 мм; L - 133 м)</t>
  </si>
  <si>
    <t>Водопровод,  
(сталь: d - 100 мм; L - 765 м)</t>
  </si>
  <si>
    <t>Водопровод,  
(сталь: d - 100 мм; L - 287 м)</t>
  </si>
  <si>
    <t>Водопровод, 
(сталь: d - 100 мм; L - 744 м)</t>
  </si>
  <si>
    <t>Водопровод( закольцовка) с водопроводным колодцем 
d - 1,2 м), (полиэтилен: d-110 мм; L - 41 м)</t>
  </si>
  <si>
    <t>Водопровод, 
(сталь: d - 100 мм; L - 452 м)</t>
  </si>
  <si>
    <t>Водопровод, 
(сталь: d - 80 мм; L - 509 м)</t>
  </si>
  <si>
    <t>Водопровод, 
(сталь: d - 80 мм; L - 165 м)</t>
  </si>
  <si>
    <t>Водопровод, 
(сталь d - 100 мм, L - 258,3 м)</t>
  </si>
  <si>
    <t>Водопровод,  
(полиэтилен d - 110 мм, L - 409,1 м)</t>
  </si>
  <si>
    <t>Водопровод,  
(а/цемент: d -160 мм; L - 587,3 м)</t>
  </si>
  <si>
    <t>Водопровод, 
 (Lобщ.- 289 м: сталь d - 50 мм, L-141,6 м; сталь d - 100 мм,
L - 97,4 м; полиэтилен d - 110 мм, L - 50 м)</t>
  </si>
  <si>
    <t>Водопровод,  
(сталь d - 100 мм, L - 187,7 м)</t>
  </si>
  <si>
    <t>Водопровод (Lобщ. - 516,5 м: чугун d - 150 мм, 
L - 456,5 м; асбестоцемент d - 150 мм, L - 60,0 м)</t>
  </si>
  <si>
    <t>Водопровод наружный,
(полиэтилен: d - 110 мм, L - 114,8 м)</t>
  </si>
  <si>
    <t>Водопровод 
(Lобщ. - 527,9 м: сталь d - 100 мм, L -  258,3 м; 
п/этилен d - 75 мм, L - 269,6 м)</t>
  </si>
  <si>
    <t>Водопровод, (Lобщ - 1226,7 м: сталь d - 76 мм, L -  205,3 м, 
d - 100 мм, L - 582,2 м; полиэтилен d - 63 мм, L - 268 м, 
d - 110 мм, L - 171,2 м)</t>
  </si>
  <si>
    <t>Водопровод, 
 (сталь: d - 50 мм; L- 65 м)</t>
  </si>
  <si>
    <t>Водопровод, 
(чугун d - 100 мм; L - 11 м)</t>
  </si>
  <si>
    <t>Водопровод,  
(сталь d - 50 мм, L - 161,0 м)</t>
  </si>
  <si>
    <t>Водопровод,  (сталь d - 100 мм; L - 256,9 м)</t>
  </si>
  <si>
    <t>Наружная сеть водоснабжения,  
(полиэтилен d - 110 мм; L - 197,0 м)</t>
  </si>
  <si>
    <t>Водопровод,
( полиэтилен d - 100 мм; L - 254,3 м)</t>
  </si>
  <si>
    <t>Водопровод,
(сталь d - 50 мм; L- 98,7 м)</t>
  </si>
  <si>
    <t xml:space="preserve">Водопровод,  (сталь d - 76 мм; L - 82,4 м) </t>
  </si>
  <si>
    <t>Водопровод,  (чугун: d - 300 мм, L - 543,3 м)</t>
  </si>
  <si>
    <t>Водопровод, ( Lобщ. - 752,7 м: полиэтилен d - 225 мм,  
L - 372,1 м; d - 325 мм,  L - 359,3 м; сталь d - 300 мм,  
L - 21,3 м)</t>
  </si>
  <si>
    <t>Водопровод, (Lобщ. - 266,2 м: асбестоцемент d - 100 мм, 
L - 204,7 м; сталь d - 150 мм, L - 61,5 м)</t>
  </si>
  <si>
    <t>Водопровод,, (Lобщ. - 5274,1 м: полиэтилен: d - 110 мм, 
L - 309,6 м, d - 160 мм, L - 1399 м; сталь: d - 100 мм, 
L-117,9 м, d - 150 мм, L - 882 м; d - 200 мм, L - 1004,8 м;
 чугун: d - 100 мм, L - 188,2 м, d - 150 мм, L - 1372,6 м)</t>
  </si>
  <si>
    <t>Водопровод, (сталь d - 100 мм, L - 548,9 м)</t>
  </si>
  <si>
    <t>Водопровод,  (Lобщ. - 885,4 м: сталь d - 48 мм; L - 51 м, 
d - 100 мм; L -834,4 м)</t>
  </si>
  <si>
    <t>Водопровод,  (полиэтилен d - 50 мм, L - 64,9 м)</t>
  </si>
  <si>
    <t>Водопровод, (сталь d - 100 мм, L - 154,4 м)</t>
  </si>
  <si>
    <t>Водопровод,  (сталь d - 40 мм, L - 109,4 м)</t>
  </si>
  <si>
    <t>Водопровод, (Lобщ. - 122,9 м: материал труб: 
сталь d - 89 мм, L - 22,9 м; полиэтилен d - 63 мм, L - 100 м)</t>
  </si>
  <si>
    <t>Водопровод,  (чугун d - 100 мм; L - 112,3 м)</t>
  </si>
  <si>
    <t>Водопровод,
(Lобщ.-594,6 м: чугун d-200 мм, L-458,9 м; 
полиэтилен d-63 мм, L-135,7 м)</t>
  </si>
  <si>
    <t>Водопроводная линия,  (сталь d - 50 мм,  L - 136,0 м)</t>
  </si>
  <si>
    <t>Водопровод,  (полиэтилен d - 63 мм, L - 184,6 м)</t>
  </si>
  <si>
    <t>Водопровод, (сталь d - 50 мм, L - 144,9 м)</t>
  </si>
  <si>
    <t>Водопровод, 
(сталь d - 100 мм, L - 131,7 м)</t>
  </si>
  <si>
    <t>Водопровод (Lобщ. - 415,2 м: сталь d - 50 мм, L - 136,8 м; полиэтилен d - 100 мм, L - 278,4 м)</t>
  </si>
  <si>
    <t>Водопровод,  (сталь d - 50 мм, L - 136,9 м)</t>
  </si>
  <si>
    <t>Водопровод,  (сталь d - 50 мм, L - 168,4 м)</t>
  </si>
  <si>
    <t>Водопровод, (Lобщ. - 202,7 м: сталь d - 100 мм, L - 10 м; 
чугун d - 150 мм, L – 174,4 м; полиэтилен d - 160 мм, L - 18,3 м)</t>
  </si>
  <si>
    <t>Водопровод,  (чугун d - 150 мм, L - 68,2 м)</t>
  </si>
  <si>
    <t>Водопровод,  (сталь d - 50 мм, L - 237,8 м)</t>
  </si>
  <si>
    <t>Водопровод,  (сталь d - 50 мм, L - 385,5 м)</t>
  </si>
  <si>
    <t>Водопровод,  (асбестоцемент d - 150 мм, L - 156,2 м)</t>
  </si>
  <si>
    <t>Водопровод,  (Lобщ.-251,7 м: чугун d-100 мм, 
L-95,8 м; d-150 мм, L-155,9 м)</t>
  </si>
  <si>
    <t>Водопровод, (Lобщ. - 802,2 м: сталь d - 76 мм, L - 277,3 м;
 d - 100 мм, L - 280,1 м; d - 150 мм, L - 92,5 м; чугун d - 150 мм, 
L - 152,3 м)</t>
  </si>
  <si>
    <t>Водопровод, (Lобщ.- 909,6 м: полиэтилен d - 50 мм, 
L - 150,4 м; сталь d - 100 мм, L - 144,3 м; 
чугун  d - 150 мм, L - 614,9 м)</t>
  </si>
  <si>
    <t>Водопровод, (Lобщ. - 140,5 м: сталь d - 100 мм, 
L - 73,5 м; чугун d - 150 мм, L - 67,0 м)</t>
  </si>
  <si>
    <t>Водопровод, 
(сталь d - 50 мм, L - 141,3 м)</t>
  </si>
  <si>
    <r>
      <t xml:space="preserve">Водопровод,  (сталь d - 76 мм, L - 108,2 м)
</t>
    </r>
    <r>
      <rPr>
        <i/>
        <sz val="12"/>
        <color indexed="8"/>
        <rFont val="Times New Roman"/>
        <family val="1"/>
        <charset val="204"/>
      </rPr>
      <t/>
    </r>
  </si>
  <si>
    <t>Водопровод,  (сталь d - 100 мм,  L - 363,9 м)</t>
  </si>
  <si>
    <t>Водопровод,  (сталь d - 100 мм, L - 375,5 м)</t>
  </si>
  <si>
    <t>Водопровод,  (полиэтилен d - 160 мм, L - 664,7 м)</t>
  </si>
  <si>
    <t>Водопровод, 
(полиэтилен d - 110 мм, L - 72,9 м)</t>
  </si>
  <si>
    <t>Водопровод, 
(полиэтилен  d - 110 мм, L - 144,8 м)</t>
  </si>
  <si>
    <t>Водопровод, 
(Lобщ.-208,4 м: сталь d - 100 мм, L-39,4 м;
 полиэтилен d - 63 мм, L-169 м)</t>
  </si>
  <si>
    <t>Водопровод, (полиэтилен d - 63 мм, L - 23,6 м)</t>
  </si>
  <si>
    <t>Водопровод, 
(сталь d - 100 мм, L - 136,2 м)</t>
  </si>
  <si>
    <t>Водопровод,  (сталь d - 100 мм, L - 101,3 м)</t>
  </si>
  <si>
    <t>Водопровод, (сталь: d-100 мм; L-122,4 м)</t>
  </si>
  <si>
    <t>Водопровод,  
(полиэтилен d - 63 мм, L - 141,7 м)</t>
  </si>
  <si>
    <t>Водопровод,  (сталь d-100 мм, L-169,7 м)</t>
  </si>
  <si>
    <t>Водопровод,  (сталь d - 50 мм, L - 85,7 м)</t>
  </si>
  <si>
    <t>Водопровод,  (сталь: d - 76 мм, L - 192,1 м)</t>
  </si>
  <si>
    <t>Водопровод, (сталь: d-76 мм; L-178,8 м)</t>
  </si>
  <si>
    <t>Водопровод,  (сталь: d-50 мм, L-123,2 м)</t>
  </si>
  <si>
    <t>Водопровод,  (сталь: d - 50 мм, L - 68 м)</t>
  </si>
  <si>
    <r>
      <t xml:space="preserve">Водопровод,  (сталь: d - 50 мм, L - 92,2 м)
</t>
    </r>
    <r>
      <rPr>
        <sz val="12"/>
        <color indexed="8"/>
        <rFont val="Times New Roman"/>
        <family val="1"/>
        <charset val="204"/>
      </rPr>
      <t/>
    </r>
  </si>
  <si>
    <t>Водопровод, (сталь: d - 50 мм, L - 138,9 м)</t>
  </si>
  <si>
    <t>Водопровод,  (сталь: d-100 мм; L - 175,1 м)</t>
  </si>
  <si>
    <t>Водопровод, (чугун: d-100 мм; L-166,0 м)</t>
  </si>
  <si>
    <t>Водопровод,  (чугун: d - 100 мм; L-85,9 м)</t>
  </si>
  <si>
    <t>Водопровод, (сталь: d-50 мм, L - 147,6 м)</t>
  </si>
  <si>
    <t>Водопровод, 
(асбестоцемент: d - 100 мм, L - 245,4 м)</t>
  </si>
  <si>
    <t>Водопровод,  (сталь: d - 50 мм, L - 59,2 м)</t>
  </si>
  <si>
    <t>Водопровод,
(сталь: d - 100 мм, L - 148,6 м)</t>
  </si>
  <si>
    <t xml:space="preserve">Водопровод,  (сталь: d - 50 мм, L - 203 м) </t>
  </si>
  <si>
    <t>Водопровод,  (чугун d - 100 мм, L - 348,7 м)</t>
  </si>
  <si>
    <t>Водопровод,  (чугун: d - 100 мм, L - 50,4 м)</t>
  </si>
  <si>
    <t>Водопровод, (сталь: d - 89 мм; L - 164 м)</t>
  </si>
  <si>
    <t>Водопровод,(сталь: d - 50 мм;  L - 76,6 м)</t>
  </si>
  <si>
    <t>Водопровод,  (полиэтилен: d - 90 мм, L - 648,5 м)</t>
  </si>
  <si>
    <t>Водопровод,  (Lобщ. - 123,4 м: сталь: d - 100 мм, L - 121,7 м; полиэтилен: d - 110 мм, L - 1,7 м)</t>
  </si>
  <si>
    <t>Водопровод,  (Lобщ. - 1077,6 м: полиэтилен: d - 110 мм, 
L - 250,7 м; асбестоцемент: d - 100 мм, L - 447,5 м; сталь: 
d - 100 мм, L - 379,4 м)</t>
  </si>
  <si>
    <t>Водопровод, 
(полиэтилен: d - 110 мм, L - 314 м)</t>
  </si>
  <si>
    <t>Водопровод,  (полиэтилен: d - 110 мм, 109,7 м)</t>
  </si>
  <si>
    <t>Водопроводная линия  
(полиэтилен: d - 63 мм, L - 80,1 м)</t>
  </si>
  <si>
    <t>Водопровод,  (полиэтилен: d - 110 мм, L - 60 м; 
сталь: d - 100 мм, L - 38,5 м)</t>
  </si>
  <si>
    <r>
      <t xml:space="preserve">Водопровод уличный, ) (сталь: d - 100 мм, L - 689,6 м)
</t>
    </r>
    <r>
      <rPr>
        <i/>
        <sz val="12"/>
        <rFont val="Times New Roman"/>
        <family val="1"/>
        <charset val="204"/>
      </rPr>
      <t/>
    </r>
  </si>
  <si>
    <t xml:space="preserve">23:30:0000000:2467 </t>
  </si>
  <si>
    <r>
      <t xml:space="preserve">Водопровод,  (сталь: d - 100 мм, L - 92,4 м)
</t>
    </r>
    <r>
      <rPr>
        <i/>
        <sz val="12"/>
        <rFont val="Times New Roman"/>
        <family val="1"/>
        <charset val="204"/>
      </rPr>
      <t/>
    </r>
  </si>
  <si>
    <t>Водопровод,  (чугун: d - 150 мм,  L - 686,2 м)</t>
  </si>
  <si>
    <t>Дворовая сеть водопровода, 
(полиэтилен: d - 63 мм, L - 20 м)</t>
  </si>
  <si>
    <t>Водопроводная сеть,  (Lобщ. - 383,5 м: полиэтилен: 
d - 110 мм, L - 350,6 м; d - 160 мм, L - 32,9 м)</t>
  </si>
  <si>
    <t>Водопроводная сеть, 
(полиэтилен: d - 160 мм; L - 79,1 м)</t>
  </si>
  <si>
    <t>Водопроводная сеть, (Lобщ.-1046,8 м: полиэтилен: 
d-110 мм, L - 148,6 м; d - 160 мм, L - 898,2 м)</t>
  </si>
  <si>
    <t>Водопроводная сеть с запорной арматурой:  
(Lобщ. - 495,1 м: полиэтилен: d - 40 мм, L - 147,5 м;  
d - 63 мм, L - 243,8 м; сталь: d - 100 мм, L - 103,8 м)</t>
  </si>
  <si>
    <t xml:space="preserve">23:30:0000000:2528 </t>
  </si>
  <si>
    <t>Водопровод,(полиэтилен: d - 110 мм, L - 459,1 м)</t>
  </si>
  <si>
    <t>Водопровод, (полиэтилен d - 110 мм, L- 257,9 м)</t>
  </si>
  <si>
    <t>Водопроводная сеть, 
 ( Lобщ. - 1789,9 м: полиэтилен d - 63 мм,  
L - 929,5 м; d - 110 мм,  L - 860,4 м)</t>
  </si>
  <si>
    <t>Водопровод наружный,
(полиэтилен: d - 63 мм, L - 214,5 м)</t>
  </si>
  <si>
    <t>Водопровод, (Lобщ. - 1950 м: полиэтилен d - 63 мм, 
L - 409,6 м; d - 110 мм, L - 269,3 м; d - 160 мм, 
L - 225,9 м; сталь d - 100 мм, L - 1045,2 м)</t>
  </si>
  <si>
    <t>Водопровод по дворовой территории многоквартирного дома,  (полиэтилен: d - 63 мм, L - 28 м)</t>
  </si>
  <si>
    <t>Водопровод по дворовой территории многоквартирного дома, (сталь: d - 100 мм; L - 19 м)</t>
  </si>
  <si>
    <t>Водопровод по дворовой территории многоквартирных домов, (полиэтилен: d - 110 мм; сталь: d - 100 мм; L - 359 м)</t>
  </si>
  <si>
    <t>Водопровод по дворовой территории многоквартирных домов,  (полиэтилен: d - 110 мм, L - 307 м)</t>
  </si>
  <si>
    <t>Водопровод по дворовой территории многоквартирных домов,  (сталь: d - 32 мм, 50 мм, 89 мм, 100 мм;
 полиэтилен: d - 63 мм; металлопластик d - 25 мм; L - 544 м)</t>
  </si>
  <si>
    <t>Водопровод по дворовой территории многоквартирных домов,  (сталь: d - 32 мм, 50 мм, 100 мм; полиэтилен: 
d - 32 мм, 63 мм; металлопластик d - 25 мм; L - 482,5 м)</t>
  </si>
  <si>
    <t>Канализационные сети (Lобщ. - 590 м),  (керамика: 
d - 250 мм, L - 156 м; а/цемент: d - 400 мм, L -173,2 м); (керамика:  d-250 мм, L - 67,5 м);  (керамика: d - 200 мм, 
L - 85,5  м;  d - 400 мм, L - 6 м);  (чугун: d - 150 мм, 
L - 7,6 м; керамика: d - 250 мм, L -  94,1 м)</t>
  </si>
  <si>
    <t>Канализационные сети, 
(асбестоцемент: d - 100мм, 150 мм; L - 26 м)</t>
  </si>
  <si>
    <t>Напорный канализационный коллектор от ГНС, 
до ОСК порт-Темрюк (по плавневой зоне) 
(чугун: d - 400 мм; L - 2150 м)</t>
  </si>
  <si>
    <t>Переход глубоководного коллектора ч/з р. Кубань
(дюкер), (сталь: d - 530 мм; L - 148 м)</t>
  </si>
  <si>
    <t>Канализация восточной части города Темрюка  
(керамика: d - 250 мм; L - 1194 м)</t>
  </si>
  <si>
    <t>Канализационные сети, 
(чугун: d - 200 мм; L - 177 м)</t>
  </si>
  <si>
    <t>Канализационные сети, 
(а/цемент: d - 150 мм; L - 352 м)</t>
  </si>
  <si>
    <t>Канализационные сети, 
(керамика: d - 200 мм, 300 мм; L - 1934 м)</t>
  </si>
  <si>
    <t>Канализационные сети, 
 (керамика: d - 150 мм; L - 112 м)</t>
  </si>
  <si>
    <t>Канализационные сети, 
(а/цемент: d - 300 мм; L - 1178 м)</t>
  </si>
  <si>
    <t>Самотечный канализационный коллектор,   
(а/цемент: d - 800 мм; L - 269 м)</t>
  </si>
  <si>
    <t>Самотечный канализационный коллектор, 
(ж/бетон:  d - 1000 мм; L - 753 м)</t>
  </si>
  <si>
    <t>Технологичический трубопровод на ОСК 
(сталь: d - 200 мм; L - 101 м)</t>
  </si>
  <si>
    <t>Выпуск очищенных стоков в море, ОСК,   
(сталь: d - 800 мм; L - 155 м)</t>
  </si>
  <si>
    <t>Напорный хозяйственный трубопровод на ОСК
(сталь: d - 200 мм; L- 274 м)</t>
  </si>
  <si>
    <t>Самотечный трубопровод,  
(сталь: d - 100 мм; L - 165 м)</t>
  </si>
  <si>
    <t>Канализационные сети, 
(а/цемент: d - 150 мм; L - 588 м)</t>
  </si>
  <si>
    <t>Канализационные сети,
(керамика: d - 200 мм; L - 161 м)</t>
  </si>
  <si>
    <t>Канализационные сети, 
(сталь: d - 500 мм; L - 1055 м)</t>
  </si>
  <si>
    <t>Самотечный коллектор, 
(а/цемент: d - 200 мм; L - 1214 м)</t>
  </si>
  <si>
    <t xml:space="preserve"> 23:30:0000000:1957</t>
  </si>
  <si>
    <t>Наружная сеть канализации, 
(а/цемент: d - 150 мм, L - 265 м)</t>
  </si>
  <si>
    <t>Наружные сети канализации (место врезки в центральную канализацию) (а/цемент: d - 200 мм, L-79 м)</t>
  </si>
  <si>
    <t>Канализационная сеть по дворовой территории многоквартирного дома (керамика: d - 150 мм; L - 112 м)</t>
  </si>
  <si>
    <t>Канализационная сеть по дворовой территории многоквартирного дома (керамика: d - 200 мм; L - 94 м)</t>
  </si>
  <si>
    <t>Линия электропередачи 60 квт. до ГНС, г. Темрюк</t>
  </si>
  <si>
    <t>Мемориал памяти жителей г. Темрюка, погибших на фронтах Великой Отечественной войны 1941-1945 годов</t>
  </si>
  <si>
    <t>Памятник "Чернобыльцам"</t>
  </si>
  <si>
    <t xml:space="preserve">Распределительная камера </t>
  </si>
  <si>
    <t>Водопровод, 
(сталь, d - 100 мм, L- 419 м)</t>
  </si>
  <si>
    <t>Водопровод, 
(полиэтилен, d - 90 мм, L - 70 м)</t>
  </si>
  <si>
    <t>Водопровод,, 
(чугун, d - 150 мм, L - 217 м)</t>
  </si>
  <si>
    <t>Наружная сеть  водоснабжения,, 
(полиэтилен, d - 50 мм, L - 228 м)</t>
  </si>
  <si>
    <t xml:space="preserve">Водопровод (Lобщ.- 375 м, чугун, d - 150 мм, L - 151 м; 
сталь, d - 89 мм, L - 169 м; полиэтилен d - 90 мм, L -55 м) </t>
  </si>
  <si>
    <t xml:space="preserve">Водопровод, 
(полиэтилен, d - 110 мм, L - 624 м) </t>
  </si>
  <si>
    <t>Водопровод, 
(полиэтилен, d - 150 мм, L - 1100 м)</t>
  </si>
  <si>
    <t>Водопровод, 
(полиэтилен, d - 63 мм, L - 117 м)</t>
  </si>
  <si>
    <t>Водопровод,
(сталь, d - 108 мм, L - 127 м)</t>
  </si>
  <si>
    <t>Водопровод, 
(полиэтилен, d - 63, 100 мм, L - 256 м)</t>
  </si>
  <si>
    <t>Водопровод, 
(полиэтилен, d - 90 мм, L - 16 м)</t>
  </si>
  <si>
    <t>Водопровод,, прокол  через дорогу на пос. Южный  Склон 
(полиэтилен, d - 110 мм, L - 4800 м)</t>
  </si>
  <si>
    <t xml:space="preserve">Водопроводная линия,, 
(полиэтилен, d - 110 мм, L - 87 м) </t>
  </si>
  <si>
    <t>Водопроводная линия, 
(сталь, d - 50 мм, L - 100 м)</t>
  </si>
  <si>
    <t>Водопроводная линия, 
(сталь, d - 50 мм, L - 146 м)</t>
  </si>
  <si>
    <t>Водопроводная линия, (полиэтилен, d-110 мм L-935 м; 
один футляр из стальной трубы d - 300 мм, L - 10 м; 
два кирпичных колодца 1,5 х 1,5 м)</t>
  </si>
  <si>
    <t>Водопровод, 
(полиэтилен, d - 110 мм, L - 16 м)</t>
  </si>
  <si>
    <t>Водопровод, 
(чугун, d - 150, 200 мм, L -  2778 м)</t>
  </si>
  <si>
    <t>Наружные сети водоснабжения, с двумя футлярами  из стальных
труб d - 300-51 м  с установкой  2-х  гидрантов  и запорной 
арматурой), (сталь, d - 219 мм, L - 764 м)</t>
  </si>
  <si>
    <t>Водопровод,
(сталь, d - 100 мм, L - 242 м)</t>
  </si>
  <si>
    <t>Водопровод,, 
(сталь, d - 50 мм, L - 260 м)</t>
  </si>
  <si>
    <t>Водопровод, 
(сталь, d - 200 мм, L - 500 м)</t>
  </si>
  <si>
    <t>Водопровод, 
(чугун, d - 150 мм, L -  150 м)</t>
  </si>
  <si>
    <t>Водопровод,
(сталь d – 76 мм, 89 мм, L - 245 м)</t>
  </si>
  <si>
    <t xml:space="preserve">Водопровод, 
(полиэтилен, d - 63, 110 мм, L - 198 м) </t>
  </si>
  <si>
    <t xml:space="preserve">Водопровод, 
(полиэтилен, d - 63 мм, L - 110 м) </t>
  </si>
  <si>
    <t>Водопровод,  
(полиэтилен, d - 90, 110 мм, L - 239 м)</t>
  </si>
  <si>
    <t xml:space="preserve">Водопровод, 
(сталь d - 76 мм, металлопластик d - 25 мм, L. - 159 м) </t>
  </si>
  <si>
    <t>Водопровод, 
(сталь d - 50 мм, L - 102 м )</t>
  </si>
  <si>
    <t>Водопроводные сети,
(чугун d - 100 мм, полиэтилен d - 110 мм; L - 1266)</t>
  </si>
  <si>
    <t>Водопровод, 
(полиэтилен d - 110 мм; L - 30 м)</t>
  </si>
  <si>
    <t>Водопровод, 
(полиэтилен d - 63 мм; L - 112 м)</t>
  </si>
  <si>
    <t>Водопровод, (сталь d - 50 мм; полиэтилен d - 63 мм, 110 мм; 
чугун d - 150 мм, 200 мм; L - 2191 м)</t>
  </si>
  <si>
    <t>Водопровод,
(полиэтилен d - 90 мм; L - 150 м)</t>
  </si>
  <si>
    <t>Водопровод, 
(сталь d - 100 мм; L - 538 м)</t>
  </si>
  <si>
    <t>Водопровод,  
(полиэтилен d - 63 мм; L - 195 м)</t>
  </si>
  <si>
    <t>Водопровод,  
(полиэтилен d - 110 мм; L - 1938 м)</t>
  </si>
  <si>
    <t>Водопровод, 
(сталь d - 100 мм, полиэтилен d - 90 мм, 110 мм; L - 1646 м)</t>
  </si>
  <si>
    <t>Водопровод, 
(подиэтилен d - 110 мм; L - 144 м)</t>
  </si>
  <si>
    <t>Водопровод, 
(полиэтилен d - 110 мм; L - 155 м)</t>
  </si>
  <si>
    <t>Водопровод, 
(сталь d - 100 мм; L - 212 м)</t>
  </si>
  <si>
    <t>Водопровод,  
(сталь d - 89 мм; L - 149 м)</t>
  </si>
  <si>
    <t>Водопровод, 
(полиэтилен d - 110 мм; L - 474 м)</t>
  </si>
  <si>
    <t>Водопровод,
(чугун: d - 150 мм, L - 320 м)</t>
  </si>
  <si>
    <t>23:30:1110046:190</t>
  </si>
  <si>
    <t>Водопроводная линия
(сталь: d - 57 мм, L - 311,55 м)</t>
  </si>
  <si>
    <t>Водопроводная линия: 
(полиэтилен: d - 40 мм, L - 90 м)</t>
  </si>
  <si>
    <t>Водопровод, 
(полиэтилен d - 63 мм; L - 233 м)</t>
  </si>
  <si>
    <t>Водопроводная сеть по дворовой территории многоквартирных домов по ул. Анджиевского, 3 В, корпус № 1, 2 Lобщ. - 115 м (полиэтилен: d - 150 мм,  L - 92 м; d - 110 мм,  L - 23 м)</t>
  </si>
  <si>
    <t>Водопровод по дворовой территории многоквартирных домов по 
ул.Калинина, 101/1, 101/2 в г. Темрюке, 
(сталь d - 100 мм, L - 30,9 м)</t>
  </si>
  <si>
    <t>Водопровод по  дворовой территории многоквартирного дома по 
ул. Ленина, 21 в г. Темрюке, 
(металлопластик: d - 25 мм, L - 48,4 м)</t>
  </si>
  <si>
    <t>Водопровод по дворовой территории многоквартирного дома по 
ул. Октябрьская, 76 в г. Темрюке, (сталь: d - 100 мм, L - 34,5 м)</t>
  </si>
  <si>
    <t>Водопровод по дворовой территории многоквартирного дома по 
ул. Октябрьская, 79 в г. Темрюке, (сталь: d - 100 мм, L - 43,3 м)</t>
  </si>
  <si>
    <t>Водопровод по дворовой территории многоквартирного дома по 
ул. Октябрьская, 110 в г. Темрюке, (сталь: d - 50 мм, L - 34,6 м)</t>
  </si>
  <si>
    <t>Водопровод по дворовой территории многоквартирного дома по 
ул. Степана Разина, 44 в г. Темрюке, (сталь: d - 50 мм, L - 5,3 м)</t>
  </si>
  <si>
    <t>Водопровод по дворовой территории многоквартирного дома по 
ул. Таманская, 6 в г. Темрюке, (сталь: d - 57 мм, L - 11,1 м)</t>
  </si>
  <si>
    <t>Водопровод по дворовой территории многоквартирного дома по 
ул. Таманская, 10 в г. Темрюке, (сталь: d - 76 мм, L - 32,5 м)</t>
  </si>
  <si>
    <t>Водопровод по дворовой территории многоквартирного дома по 
ул. Таманская, 56-б в г. Темрюке, (сталь: d - 76 мм, L - 31,8 м)</t>
  </si>
  <si>
    <t>Канализационные сети, 
(труба: а/цемент, d - 150 мм; L - 115 м)</t>
  </si>
  <si>
    <t>Канализационные сети, 
(труба: керамика, d - 300 мм; L - 506 м)</t>
  </si>
  <si>
    <t>Канализационные сети
(труба: керамика, d - 300 мм; L - 426 м)</t>
  </si>
  <si>
    <t>Канализационные сети, 
(труба: а/цемент, d - 400 мм; L - 313 м)</t>
  </si>
  <si>
    <t>Канализационные сети,  
(труба: чугун, d - 150 мм; L - 167 м)</t>
  </si>
  <si>
    <t>Канализационные сети, 
(труба: а/цемент, d - 100 мм; L - 332 м)</t>
  </si>
  <si>
    <t>Канализационные сети, 
(труба: а/цемент, d - 150 мм; L - 75 м)</t>
  </si>
  <si>
    <t>Канализационные сети, 
(труба: а/цемент, d - 150 мм; L - 146 м)</t>
  </si>
  <si>
    <t>Канализационные сети, 
(труба: а/цемент, d - 100 мм; L - 1035 м)</t>
  </si>
  <si>
    <t>Канализационные сети, 
(асбестоцемент d - 100 мм, L -185,0 м)</t>
  </si>
  <si>
    <t>23:30:0000000:1766</t>
  </si>
  <si>
    <t xml:space="preserve">Канализационные сети, 
(асбестоцемент d - 100 мм, L -  197,0 м) </t>
  </si>
  <si>
    <t xml:space="preserve">Канализационные сети, 
(асбестоцемент d - 250 мм, L - 143,0 м) </t>
  </si>
  <si>
    <t>Канализационные сети,  
(асбестоцемент d - 150 мм, L - 1031,0 м)</t>
  </si>
  <si>
    <t xml:space="preserve">Канализационные сети, 
(асбестоцемент d - 100 мм, L - 75,0 м) </t>
  </si>
  <si>
    <t>Канализационная сеть, Lобщ. - 320,0 м (асбестоцемент
 d - 100 мм, L - 267,0 м; d - 150 мм, L - 53,0 м)</t>
  </si>
  <si>
    <t>Канализационная сеть: 
Lобщ. - 384 м (труба: а/цемент d - 150 мм)</t>
  </si>
  <si>
    <t xml:space="preserve">Канализационная линия 
(асбестоцемент, d - 100 мм, L - 165 м) 
</t>
  </si>
  <si>
    <t>Канализационная сеть по дворовой территории многоквартирных 
домов по ул. Анджиевского, 55, корп. 17 - 19, Lобщ. - 412 м (а/цемент: d - 100 мм, L - 24 м; d - 200 мм, L - 388 м)</t>
  </si>
  <si>
    <t>Канализационная сеть по дворовой территории могоквартирного 
дома по ул. Володарского, 14 (чугун: d - 100 мм, L - 10,5 м)</t>
  </si>
  <si>
    <t>Канализационная сеть по дворовой территории многоквартирного 
дома по ул.Калинина, 99/1, Lобщ. - 60,28 м (а/цемент, d - 100 мм, 
L - 17,88 м; d - 150 мм, L - 42,4 м)</t>
  </si>
  <si>
    <t>Канализационная сеть по дворовой территории многоквартирного 
дома по ул. Ленина, 53 (а/цемент, d - 100 мм, L - 97 м)</t>
  </si>
  <si>
    <t>Канализационная сеть по дворовой территории многоквартирного 
дома по ул. Ленина, 63, Lобщ. - 92 м 
(а/цемент: d - 100, L - 24,99 м; d - 250 мм,  L - 67,01 м)</t>
  </si>
  <si>
    <t>Канализационная сеть по дворовой территории многоквартирных домов по ул. Ленина, 69, 71, 73  Lобщ. - 375 м 
(а/цемент d -100 мм,  L - 92 м; d - 200 мм, L - 283 м)</t>
  </si>
  <si>
    <t xml:space="preserve">Канализационная сеть по дворовой территории многоквартирного 
дома по ул. Ленина, 86, Lобщ. - 28 м (чугун: d - 150 мм, 
L - 24,74 м; керамика: d - 200 мм, L - 3,26 м) </t>
  </si>
  <si>
    <t xml:space="preserve">Канализационная сеть по дворовой территории многоквартирных 
домов по ул. Ленина, 176, 178, 180, Lобщ. - 279,76 м 
(чугун: d - 100 мм, L - 104,36 м; d - 150 мм, L - 175,4 м) </t>
  </si>
  <si>
    <t xml:space="preserve">Канализационная сеть по дворовой территории многоквартирного 
дома по ул. Макарова, 1/2, Lобщ. - 158,17 м 
(чугун: d - 100 мм, L - 5 м; п/э: d - 160 мм, L - 153,17 м) </t>
  </si>
  <si>
    <t>Канализационная сеть по дворовой территории многоквартирных 
домов по ул. Набережной, 1, 2, 3, 4, Lобщ. - 460,65 м 
(а/цемент: d - 100 мм, L - 59 м; d - 150 мм, L - 259,65 м; 
d - 200 мм, L - 47 м; керамика: d - 250 мм, L - 95 м)</t>
  </si>
  <si>
    <t xml:space="preserve">Канализационная сеть по дворовой территории многоквар-
тирного дома  Lобщ. - 149,0 м (а/цемент d - 100 мм, L - 6,5 м, 
d - 150 мм, L - 93,0 м; чугун d - 150 мм, L - 32,0 м; 
полиэтилен d - 110 мм, L - 17,5 м) </t>
  </si>
  <si>
    <t>Канализационная сеть по дворовой территории многоквартирных 
домов по ул. 27 Сентября, 23, 24, 25, 26, Lобщ. - 356,99 м 
(чугун: d - 100 мм, L - 70,87 м; п/э :d  - 100 мм, L - 7,2 м; 
а/цемент: d - 150 мм,  L - 278,92 м)</t>
  </si>
  <si>
    <t xml:space="preserve">Канализационная сеть по дворовой территории многоквартирных
домов по ул.Труда, 110, 112, 116, 118; ул. Макарова, 2; 
ул. Коллонтай, 7; ул. Карла Маркса, 147,  149, 151, 153, 155,
 Lобщ. - 842,05 м (чугун: d - 100 мм, L - 145,45 м; d - 160 мм, 
L - 696,6 м) </t>
  </si>
  <si>
    <t xml:space="preserve">Помещения 
библиотеки
</t>
  </si>
  <si>
    <t>Нежилое 
помещение</t>
  </si>
  <si>
    <t xml:space="preserve">Футбольное поле </t>
  </si>
  <si>
    <t>Асфальто-бетонное 
покрытие</t>
  </si>
  <si>
    <t>Асфальто-бетонные 
площадки</t>
  </si>
  <si>
    <t>Газификация производственной 
базы (газопровод 
низкого давления 
d - 50 мм; ℓ - 50 п.м.)</t>
  </si>
  <si>
    <t>Главный 
производственный 
корпус</t>
  </si>
  <si>
    <t xml:space="preserve">Аккумуляторная 
(здание старой проходной) 
</t>
  </si>
  <si>
    <t xml:space="preserve">Канализационная 
насосная станция </t>
  </si>
  <si>
    <t>Главная 
насосная станция</t>
  </si>
  <si>
    <t>Здание канализационной 
насосной станции</t>
  </si>
  <si>
    <t>Канализационная 
насосная станция</t>
  </si>
  <si>
    <t>Насосная станция 
2 подъема</t>
  </si>
  <si>
    <t xml:space="preserve">Хлораторная 
со складом хлора </t>
  </si>
  <si>
    <t>Итого:</t>
  </si>
  <si>
    <t>ИТОГО:</t>
  </si>
  <si>
    <t xml:space="preserve">Теплица </t>
  </si>
  <si>
    <t xml:space="preserve">Туалеты  </t>
  </si>
  <si>
    <t xml:space="preserve">Сарай </t>
  </si>
  <si>
    <t xml:space="preserve">Бетонно-асфальтовая площадка(часть 
территории
 производственной 
базы) </t>
  </si>
  <si>
    <t>Помещения (нежилые)</t>
  </si>
  <si>
    <t>ВСЕГО:</t>
  </si>
  <si>
    <t>Здание Дома 
культуры</t>
  </si>
  <si>
    <t>Гандбольная 
площадка</t>
  </si>
  <si>
    <t xml:space="preserve">Здание ремонтно-
механического 
участка </t>
  </si>
  <si>
    <t>Нежилые 
помещения 
(подвальный 
уровень)</t>
  </si>
  <si>
    <r>
      <t>Административное здание с пристройкой (Дом, в котором жил профессиональный 
революционер,
соратник В.И.Ленина  А.Д. Карпузи, 1906-
1917 годы:категория историко-культурного значения-региональ-
ное, гос. № 3464)</t>
    </r>
    <r>
      <rPr>
        <i/>
        <sz val="11"/>
        <rFont val="Times New Roman"/>
        <family val="1"/>
        <charset val="204"/>
      </rPr>
      <t/>
    </r>
  </si>
  <si>
    <t>Артскважина № 2, 
куст 1 (паспорт
 № 6434 )</t>
  </si>
  <si>
    <t>Артскважина № 1, 
куст 1
 (паспорт 
№ 6425 )</t>
  </si>
  <si>
    <t>Павильон 
артскважин, 
куст 1</t>
  </si>
  <si>
    <t>Артскважина № 4, 
куст 2 
(паспорт № 6443)</t>
  </si>
  <si>
    <t>Артскважина № 3 
куст 2 
(паспорт№ 6437)</t>
  </si>
  <si>
    <t>Артскважина № 3 
куст 2 
(паспорт № 4)</t>
  </si>
  <si>
    <t>Павильон 
артезианских 
скважин, куст 2</t>
  </si>
  <si>
    <t>Павильон 
артезианских 
скважин, куст 3</t>
  </si>
  <si>
    <t>Артскважина № 16, куст 7 (паспорт 
№ 72689/7)</t>
  </si>
  <si>
    <t>Павильон 
артезианских 
скважин, куст 7</t>
  </si>
  <si>
    <t>Артскважина № 9 
кст 8 (паспорт 
№ 96-07)</t>
  </si>
  <si>
    <t>Павильон 
артезианских 
скважин, куст 8</t>
  </si>
  <si>
    <t>Артскважина 18, 
куст 9 (паспорт 
№ Д112-90/2)</t>
  </si>
  <si>
    <t xml:space="preserve">Артскважина 17 
с павильоном 
куст 9 (паспорт 
№ Д112-90/1) </t>
  </si>
  <si>
    <t>Артскважина № 20, куст 10 (паспорт
 № 20 П)</t>
  </si>
  <si>
    <t>Артскважина 19 
куст 10 (паспорт 
№ 97-18)</t>
  </si>
  <si>
    <t xml:space="preserve">Павильон 
артезианских 
скважин, куст 10 </t>
  </si>
  <si>
    <t xml:space="preserve">Артскважина № 22 
куст 11 (паспорт 
№ 21 П) </t>
  </si>
  <si>
    <t xml:space="preserve">Павильон 
артезианских
 скважин, куст 11 </t>
  </si>
  <si>
    <t>Артскважина 
5-95-К</t>
  </si>
  <si>
    <t>Артскважина 
№ 4158</t>
  </si>
  <si>
    <t>Артезианская 
скважина № ДЗ-97</t>
  </si>
  <si>
    <t xml:space="preserve">Резервуар 
чистой воды 
1000 м3 </t>
  </si>
  <si>
    <t xml:space="preserve">Резервуар 
чистой воды </t>
  </si>
  <si>
    <t xml:space="preserve">Уборная 
на 2 очка </t>
  </si>
  <si>
    <t>Входная и 
выходная 
камера ОСК</t>
  </si>
  <si>
    <t>Лоток Вентури 
ОСК</t>
  </si>
  <si>
    <t>Резервуар 
2400 м3,</t>
  </si>
  <si>
    <t>Резервуар чистой 
воды 1000 м3</t>
  </si>
  <si>
    <t xml:space="preserve">Водонапорная 
башня без ствола </t>
  </si>
  <si>
    <t>Складские 
помещения</t>
  </si>
  <si>
    <t>Здание 
сушильной 
камеры</t>
  </si>
  <si>
    <t>Наружное 
освещение к ОСК, 
г. Темрюк, Порт</t>
  </si>
  <si>
    <t>Внутриплощадные силовые сети 
(0,4 кв), г.Темрюк</t>
  </si>
  <si>
    <t>Линия электро-
передачи  до ОСК, 
г. Темрюк, Порт</t>
  </si>
  <si>
    <t>Главный коллектор напорный от ГНС 
до ОСК порт-Темрюк (по плавневой зоне), 
 (сталь: d-530 мм; 
L - 7000 м)</t>
  </si>
  <si>
    <t>Трубопровод от 
дюкера к ГНС, 
(ж/бетон: d - 1000 мм; 
L - 117 м)</t>
  </si>
  <si>
    <t>Артезианская 
кважина № 9 
куст 8 
(паспорт № 65928)</t>
  </si>
  <si>
    <t>Водопроводная дворовая сеть:  
Lобщ. - 308 м (труба: сталь, d - 50 мм, 
L - 124 м; полиэтилен: 
d - 50 мм, L - 75 м; 
d - 63 мм,  L - 109 м)</t>
  </si>
  <si>
    <t>Внутриквартальная водопроводная сеть: 
(сталь, d - 57 мм, 
L - 124 м)</t>
  </si>
  <si>
    <t>Водопроводная линия
(чугун, d - 100 мм, 
L - 162 м)</t>
  </si>
  <si>
    <t>Водопроводная линия
(сталь: d - 50 мм, 
L - 100 м)</t>
  </si>
  <si>
    <t>Водопроводная линия
(сталь: d - 108 мм, 
L - 68 м)</t>
  </si>
  <si>
    <t>Водопроводная линия
(сталь: d - 108 мм, 
L - 72,3 м)</t>
  </si>
  <si>
    <t xml:space="preserve">Водопроводная сеть: 
(полиэтилен: 
d - 225 мм,  L - 1517 м)
</t>
  </si>
  <si>
    <t xml:space="preserve">Водопровод по 
дворовой территории многоквартирных
домов по ул. Анджиев-
ского, 55, корп. 1 - 6 в г.Темрюке Lобщ. - 236,9 м (сталь:d-50 мм, L - 61,7 м;  d - 76 мм, 
L - 52,4 м; чугун: d -80 мм, L - 70 м,  d - 100 мм, L - 52,8 м) </t>
  </si>
  <si>
    <t xml:space="preserve">Водопровод по 
дворовой территории многоквартирных 
домов по 
ул. Анджиевского, 51, 53 в г. Темрюке Lобщ. - 60,4 м 
(сталь d - 32 мм, L -34,9 м;  d - 100 мм, L - 25,5 м) </t>
  </si>
  <si>
    <t>Водопровод по 
дворовой территории многоквартирных 
домов по ул.Анджиев-
ского, 55, корп. 17-19, Lобщ. - 183,1 м (сталь: d - 50 мм, L - 14,6 м,  
d - 57 мм, L - 14,5 м,
d - 76 мм, L - 60 м; 
чугун: d -80 мм, L-18 м,  d - 150 мм, L-76 м)</t>
  </si>
  <si>
    <t>Водопровод по 
дворовой территории многоквартирных 
домов по ул.Гоголя,30, 32; ул. Шевченко, 27 
(сталь: d - 100 мм,
 L - 55,7 м)</t>
  </si>
  <si>
    <t>Водопровод по 
дворовой территории многоквартирных 
домов по ул. Калинина, 5-а, 7, 73/1(сталь: 
d - 100 мм, L-56 м)</t>
  </si>
  <si>
    <t>Водопровод по 
дворовой территории многоквартирного 
дома по ул.Калинина, 71/1 в г. Темрюке, (сталь: d - 57 мм, 
L - 19,7 м)</t>
  </si>
  <si>
    <t>Водопровод по 
дворовой территории многоквартирных 
домов по ул. Калинина, 99/1, 103/1, 105/1 в г. Темрюке 
(сталь d - 65 мм, L - 98 м)</t>
  </si>
  <si>
    <t>Водопровод по 
дворовой территории многоквартирного 
дома поул.Калинина, 101/3 (ПВХ: d - 25 мм, 
L - 13,8 м)</t>
  </si>
  <si>
    <t>Водопровод по 
дворовой территории многоквартирных 
домов по ул.Калинина, 107/1, Lобщ. - 27,1 м
(сталь: d - 57 мм,  L - 22,4 м; ПВХ: d - 32 мм, L - 4,7 м)</t>
  </si>
  <si>
    <t>Водопровод по 
дворовой территории многоквартирных 
домов по ул.Калинина, 109/1 (сталь: 
d - 65 мм, L - 39 м)</t>
  </si>
  <si>
    <t>Водопровод по 
дворовой территории многоквартирных 
домов по ул.Калинина, 112-а; ул.Калинина, 
112-б; ул. Макарова,4, 
Lобщ. - 204 м (сталь: 
d - 50 мм, L - 48 м; 
d - 76 мм, L - 53 м;
 d - 100 мм, L - 103 м)</t>
  </si>
  <si>
    <t>Водопровод по  дворовой территории многоквартирных 
домов по ул. Ленина, 
34-а, 36 в г. Темрюке,  Lобщ. - 139,2 м (сталь: d - 80 мм,  L - 127,1 м; d - 32 мм,  L - 5,1 м; 
металлопластик d - 32 мм, L - 7 м)</t>
  </si>
  <si>
    <t xml:space="preserve">Водопровод по 
дворовой территории многоквартирного 
дома по ул. Ленина, 
43, Lобщ. - 18,3 м 
(сталь: d - 32 мм,
L - 13,3 м; d - 25 мм, 
L - 5 м) </t>
  </si>
  <si>
    <t>Водопровод по 
дворовой территории многоквартирного 
дома по ул. Ленина, 48 
(ПВХ: d - 63 мм, 
L - 84 м)</t>
  </si>
  <si>
    <t>Водопровод по 
дворовой территории многоквартирного 
дома по ул. Ленина, 53
(сталь: d - 32 мм, 
L - 39,9)</t>
  </si>
  <si>
    <t>Водопровод по 
дворовой территории многоквартирного 
дома по ул. Ленина,78, (металлопластик d-32 мм, L-34,7 м)</t>
  </si>
  <si>
    <t>Водопровод по 
дворовой территории многоквартирного 
дома по ул. Мира,
72-б, Lобщ. - 32,1 м 
(сталь: d - 25 мм, 
L - 13,1м; d - 50 мм, 
L - 19 м)</t>
  </si>
  <si>
    <t>Водопровод по 
дворовой территории многоквартирных 
домов по ул.Октябрь-ская,5/ул. Свердлова, 10, 10 А (сталь: d - 57 мм, L - 44,8 м)</t>
  </si>
  <si>
    <t>Водопровод по 
дворовой территории многоквартирных 
домов по ул. Шопена, 102, 104, 106, (сталь: 
d - 76 мм, L-181,7 м)</t>
  </si>
  <si>
    <t xml:space="preserve">Водопровод по 
дворовой территории многоквартирного 
дома по  ул.Чернышев-ского, 53, (сталь: 
d - 100 мм, L - 3,3 м) </t>
  </si>
  <si>
    <t>Канализационные 
сети, (керамика d - 400 мм, L - 1908 м; полиэтилен d - 100 мм, 200 мм, L - 145,0 м; d - 350 мм, L - 60,0 м)</t>
  </si>
  <si>
    <t>Распоряжение администрации Темрюкского городского поселения Темрюкского района № 195-р, 31.10.2017</t>
  </si>
  <si>
    <t>Канализационная сеть по дворовой территории многоквартирного 
дома по ул.Калинина, 
5-а (а/цемент, d - 100 мм, L - 16 м)</t>
  </si>
  <si>
    <t>Канализационная сеть по  дворовой террито-рии многоквартирного 
дома по ул.Ленина, 21 (а/цемент: d - 100 мм, 
L - 85 м)</t>
  </si>
  <si>
    <t xml:space="preserve">Канализационная сеть по дворовой террито-
рии многоквартирного 
дома по ул. Карла Либкнехта, 6,
(чугун: d - 100, L - 27,7 м; d - 150 мм, L - 62 м) </t>
  </si>
  <si>
    <t>Канализационная сеть по дворовой террито-
рии многоквартирного 
дома по ул. Ленина, 35,  (п/э: d - 110 мм, L-16 м; d - 200 мм, L - 36 м)</t>
  </si>
  <si>
    <t>Канализационная сеть по дворовой террито-
рии многоквартирного 
дома по ул.Ленина, 67,  (а/цемент, d - 100 мм, 
L - 66 м; d - 200 мм,  
L - 102 м)</t>
  </si>
  <si>
    <t>Канализационная сеть по дворовой террито-
рии многоквартирных 
домов по ул. Ленина, 
75, 77, 79, 81, 83/ ул.Таманская, 58, 
(а/цемент: d - 100 мм, 
L - 141,85 м; d-150 мм, L - 130,5 м; d - 200 мм, L - 242,2 м; d - 250 мм, L-306,3 м); (а/цемент: 
d - 100 мм, L - 37,17 м;
d - 150 мм, L - 94,1 м; 
d - 200 мм,  L - 50 м)</t>
  </si>
  <si>
    <t>Канализационная сеть по дворовой террито-
рии многоквартирных 
домов по ул. Октябрь-ская, 3 / ул. Свердлова, 7, Lобщ. - 97,0 м 
(чугун: d - 100 мм, L - 23,44м; d - 150 мм, L - 73,86 м)</t>
  </si>
  <si>
    <t xml:space="preserve">Канализационная сеть по дворовой террито-
рии многоквартирного 
дома по ул.Октябрь-ская, 76, Lобщ. - 83 м (а/цемент: d - 100 мм, 
L- 4,5 м; п/э: d - 200 мм, L - 19,5 м; : d - 200 мм, L - 59 м) </t>
  </si>
  <si>
    <t xml:space="preserve">Канализационная сеть по дворовой террито-
рии многоквартирных 
домов по ул. Октябрь-ская, 5 / ул. Свердлова, 10, 10 А (чугун: d - 150 мм, L - 111,2 м) </t>
  </si>
  <si>
    <t>Канализационная сеть по дворовой террито-
рии многоквартирного 
дома по ул. Ленина,78, (чкгун: d - 100 мм, 
L - 23,16 м; а/цемент: 
d - 150 мм, L - 82,84 м)</t>
  </si>
  <si>
    <t xml:space="preserve">Канализационная сеть по дворовой террито-
рии многоквартирного 
дома по ул.Ленина, 88, 90, (чугун: d - 100 мм, 
L - 54,67 м; d - 150 мм, L - 155,29 м; d - 250 мм, L - 32,84 м) </t>
  </si>
  <si>
    <t xml:space="preserve">Канализационная сеть по дворовой террито-
рии многоквартирных домов, (керамика:
d - 150 мм, 200 мм, 300 мм, L - 144,7 м;  чугун: d - 100 мм, 150 мм, 200 мм,  L - 293,5 м; асбес-тоцемент: d - 100 мм, 150 мм,160 мм,200 мм, 250 мм, L. - 731,5 м; полиэтилен: d - 100 мм, 110 мм,  L - 66,8 м) </t>
  </si>
  <si>
    <t xml:space="preserve">Канализационная сеть по дворовой террито-
рии многоквартирных 
домов по ул. Макарова, 13, 3/2, 13а; ул. Строи-телей, 101, 103, 103а, 109, 111, 113, 113а; ул. Карла Маркса, 148, 150, 152; ул. Энгельса, 131, 131/1; ул. Мира, 155,  
(а/цемент: d - 100 мм, 
L - 166,53 м; d - 150 мм, L - 971,32 м; d - 250 мм, L - 76 м) </t>
  </si>
  <si>
    <t>Канализационная сеть по дворовой террито-
рии многоквартирного 
дома по ул. Советская, 37 / ул. Володарского, 16, (п/э: d - 110 мм, 
L- 11 м; чугун: d - 100 мм, L - 16 м)</t>
  </si>
  <si>
    <t xml:space="preserve">Канализационная сеть по дворовой террито-
рии многоквартирного 
дома по ул. Степана Разина, 27, (чугун: 
d - 100 мм, L - 5,4 м; 
d - 150 мм, L - 50 м) </t>
  </si>
  <si>
    <t xml:space="preserve">Канализационная сеть по дворовой террито-
рии многоквартирного 
дома по ул. Степана Разина, 44 (чугун: d - 150 мм, L - 19 м) </t>
  </si>
  <si>
    <t>Канализационная сеть по дворовой террито-
рии многоквартирного 
дома по ул. Строите-
лей, 101-а, (а/цемент: 
d - 100 мм, L - 6 м; 
d - 150 мм, L - 68 м)</t>
  </si>
  <si>
    <t xml:space="preserve">Канализационная сеть по дворовой террито-
рии многоквартирного 
дома по ул.Таманская, 3, (чугун: d - 100 мм, 
L -10 м; d - 250 мм,
 L - 50 м) </t>
  </si>
  <si>
    <t xml:space="preserve">Канализационная сеть по дворовой террито-
рии многоквартирного 
дома по ул.Таманская, 6, (а/цемент: d - 100 мм, L - 35,44 м; d - 150 мм, L - 24,6 м) </t>
  </si>
  <si>
    <t xml:space="preserve">Канализационная сеть по дворовой террито-
рии многоквартирного 
дома по ул.Таманская, 10, Lобщ. - 147,1 м 
(а/цемент: d - 100 мм, 
L - 55,76 м; d - 150 мм, L - 91,34 м) </t>
  </si>
  <si>
    <t>Канализационная сеть по дворовой террито-
рии многоквартирного 
дома по ул.Таманская, 13, (а/цемент: d - 100 мм, L - 8,54 м; d - 150 мм, L - 22,63 м; d - 200 мм, L - 12,83 м)</t>
  </si>
  <si>
    <t xml:space="preserve">Канализационная сеть по дворовой террито-
рии многоквартирного 
дома по ул.Таманская, 16 (а/цемент:d-100 мм, 
L - 18 м; d - 150 мм, 
L - 156,5 м) </t>
  </si>
  <si>
    <t>Канализационная сеть по дворовой террито-
рии многоквартирного 
дома по ул.Таманская, 56-б, (чугун: d-100 мм, 
L - 31 м; d - 250 мм, 
L - 209 м)</t>
  </si>
  <si>
    <t xml:space="preserve">Канализационная сеть по дворовой террито-
рии многоквартирных 
домов по ул.Таманская 69-в, 69-г (а/цемент: 
d - 100 мм, L - 30 м) </t>
  </si>
  <si>
    <t>Канализационная сеть
по дворовой территории многоквартирного 
дома по ул. Калинина, 
7 (а/цемент, d - 100 мм, L - 16 м)</t>
  </si>
  <si>
    <t>Канализационная сеть
по дворовой террито-
рии многоквартирного 
дома по ул.Калинина, 71/1, Lобщ. - 60 м (а/цемент, d - 100 мм, 
L - 8,1 м; d - 200 мм, 
L - 51,9 м)</t>
  </si>
  <si>
    <t>Канализационная сеть
по дворовой террито-
рии многоквартирного 
дома по ул. Калинина, 73/1 (а/цемент, d - 100 мм, L - 10 м)</t>
  </si>
  <si>
    <t>Канализационная сеть по дворовой террито-
рии многоквартирного 
дома по ул. Калинина, 101/1 (а/цемент, d - 100 мм, L - 13 м)</t>
  </si>
  <si>
    <t>Канализационная сеть
по дворовой террито-
рии многоквартирного 
дома по ул.Калинина, 101/2, Lобщ. - 45 м (а/цемент, d - 150 мм, 
L - 8 м; d - 200 мм, 
L - 37 м)</t>
  </si>
  <si>
    <t>Канализационная сеть
по дворовой террито-
рии многоквартирного 
дома по ул.Калинина, 101/3, Lобщ. - 51 м (а/цемент, d - 150 мм, 
L - 10 м; d - 200 мм, 
L - 41 м)</t>
  </si>
  <si>
    <t>Канализационная сеть
по дворовой террито-
рии многоквартирных 
домов по ул.Калинина, 103/1; 105/1; 107/1; 109/1, Lобщ. - 243 м (а/цемент, d - 100 мм, 
L - 46,83 м; d - 150 мм, L - 196,17 м)</t>
  </si>
  <si>
    <t>Канализационная сеть
по дворовой террито-
рии многоквартирных 
домов по ул. Калинина, 112-а; ул. Калинина,
112-б; ул. Макарова,4,
(а/цемент: d - 100 мм, 
L - 29 м; d - 160 мм, 
L-23 м; d - 200 мм, 
L - 14 м; d - 250 мм, 
L -126 м)</t>
  </si>
  <si>
    <t>Канализационная сеть
по дворовой террито-
рии многоквартирного 
дома по ул. Горького, 
51, (а/цемент: d - 100 мм, 
L - 35 м; d - 150 мм, L -117 м; d - 200 мм, L - 22 м)</t>
  </si>
  <si>
    <t xml:space="preserve">Канализационная напорная сеть
(полиэтилен: d - 150 
мм, L - 121 м)
</t>
  </si>
  <si>
    <t xml:space="preserve">Канализационная 
линия
(асбестоцемент: 
d - 150 мм, L - 221,2 м)
</t>
  </si>
  <si>
    <t xml:space="preserve">Водопровод по 
дворовой территории многоквартирного 
дома по ул. Карла Либкнехта, 4 (сталь 
d - 100 мм, L - 19 м) </t>
  </si>
  <si>
    <t xml:space="preserve">Здание 
кинотеатра 
"Тамань" </t>
  </si>
  <si>
    <t>Реквизиты 
документов-
оснований 
возникновения 
права муници-
пальной собствен-
ности, дата 
возникновения 
права</t>
  </si>
  <si>
    <t>Здание Дворца 
спорта</t>
  </si>
  <si>
    <t>Площадка 
для тенниса</t>
  </si>
  <si>
    <t xml:space="preserve">Площадка 
для тенниса  </t>
  </si>
  <si>
    <t>Мощение 
асфальтное 
дворовое</t>
  </si>
  <si>
    <t xml:space="preserve">Футбольное 
поле </t>
  </si>
  <si>
    <t xml:space="preserve">Беговая 
дорожка </t>
  </si>
  <si>
    <t xml:space="preserve">Атлетический 
сектор 
</t>
  </si>
  <si>
    <t>Туалет (на 
10 очков)</t>
  </si>
  <si>
    <t xml:space="preserve">Здание 
тяжелой 
атлетики </t>
  </si>
  <si>
    <t>Здание 
плотницкого 
цеха</t>
  </si>
  <si>
    <t>Здание кузницы 
(здание кузнечного 
цеха; здание РЭУ, 
здание 
цементного 
цеха)</t>
  </si>
  <si>
    <t xml:space="preserve">Насосно-
воздушная  с
танция ОСК </t>
  </si>
  <si>
    <t>Хлораторная 
ОСК</t>
  </si>
  <si>
    <t>Здание решеток 
ОСК</t>
  </si>
  <si>
    <t xml:space="preserve">23/044-23/044/
803/2016-
2006/1, 
02.11.2016 </t>
  </si>
  <si>
    <t>Здание 
дизельной 
КНС</t>
  </si>
  <si>
    <t>Павильон 
артскважин, 
куст 4</t>
  </si>
  <si>
    <t xml:space="preserve">Павильон 
артезианских 
скважин, куст 5 </t>
  </si>
  <si>
    <t xml:space="preserve">Павильон 
артезианских с
кважин, куст 6 </t>
  </si>
  <si>
    <t>Приемная 
камера 
ОСК</t>
  </si>
  <si>
    <t>Иловые 
площадки 
ОСК</t>
  </si>
  <si>
    <t>Водопроводная  
линия, (полиэтилен: 
d - 150 мм, L - 616 м)</t>
  </si>
  <si>
    <t>Сведения 
об 
установлении 
в отношении 
муниципально-
го имущества 
ограничений 
(обременений) 
с указанием 
основания 
и даты их 
возникновения</t>
  </si>
  <si>
    <r>
      <t>Дамба в черте 
г. Темрюка вдоль 
реки Кубань по правому берегу от пикета 1728 до устья реки Кубань</t>
    </r>
    <r>
      <rPr>
        <i/>
        <sz val="11"/>
        <rFont val="Times New Roman"/>
        <family val="1"/>
        <charset val="204"/>
      </rPr>
      <t/>
    </r>
  </si>
  <si>
    <t>Дамба в черте 
г. Темрюка вдоль 
реки Кубань по левому берегу от пикета 1817 до устья реки Кубань</t>
  </si>
  <si>
    <t>Административно-
бытовое здание</t>
  </si>
  <si>
    <t>Колодец 
дворовой сети 
(смотровой)  
(3 шт)</t>
  </si>
  <si>
    <t>Флагштоки 
металлические</t>
  </si>
  <si>
    <t>Канализационная 
насосная станция 
(КНС-1)  (внешние 
сети канализации)</t>
  </si>
  <si>
    <t>Канализационная 
насосная станция 
(КНС-1-1) (внешние 
сети канализации)</t>
  </si>
  <si>
    <t>Канализационная 
насосная станция 
(КНС-2) (внешние 
сети канализации)</t>
  </si>
  <si>
    <t>Канализационная 
насосная станция 
(КНС-3) (внешние 
сети канализации)</t>
  </si>
  <si>
    <t>Канализационная 
насосная станция 
(КНС-4-1) (внешние 
сети канализации)</t>
  </si>
  <si>
    <t>Канализационная 
насосная станция 
(КНС-5) (внешние 
сети канализации)</t>
  </si>
  <si>
    <t>Сборный водовод, 
( Lобщ. - 1104 м:
асбестоцемент d - 300 мм,  
L - 969,8 м; сталь d - 200 мм,  L - 134,2 м)</t>
  </si>
  <si>
    <t>Фонтан с 
технологическими 
помещениями</t>
  </si>
  <si>
    <t>А.В. Румянцева</t>
  </si>
  <si>
    <t>Артскважина № 14, 
куст 8 (паспорт 
№ 78624)</t>
  </si>
  <si>
    <t>Наружный водопровод,  
(полиэтилен: d - 100 мм, 
L - 205 м)</t>
  </si>
  <si>
    <t xml:space="preserve"> Канализационные сети,  Lобщ. - 463 м (керамика:
 d - 400 мм; L - 316 м; 
а/цемент:  d - 100 мм, 
L -  75 м;  полиэтилен: 
d - 150 мм, L - 72 м)</t>
  </si>
  <si>
    <t>Канализационные сети, 
(керамика d - 200 мм, 
L - 514,0 м)</t>
  </si>
  <si>
    <t>Канализационные сети самотечные,
(асбестоцемент 
d - 200 мм, L - 300,0 м)</t>
  </si>
  <si>
    <t xml:space="preserve">Канализационные сети, 
(керамика d - 250 мм, 
L - 292,0 м) </t>
  </si>
  <si>
    <t>Канализационные сети,  
(труба: железобетон, 
d - 1000 мм; L - 1000 м)</t>
  </si>
  <si>
    <t xml:space="preserve">Канализационные сети, 
(а/цемент, d - 300 мм; 
L - 2100 м) </t>
  </si>
  <si>
    <t>Канализационные сети, 
(керамика, d - 200 мм; 
L - 275 м)</t>
  </si>
  <si>
    <t>Водопровод по дворовой территории многоквар-тирного дома по ул.Чер-
нышевского, 26/1 в г. Темрюке, (сталь: d - 100 мм, L - 12,5 м)</t>
  </si>
  <si>
    <t>Водопровод по дворовой территории многоквар-тирного дома по ул.Чер-нышевского, 26-г, 26-в в 
г. Темрюке, (сталь: d - 50 мм, L - 25,9 м)</t>
  </si>
  <si>
    <t>Водопровод по дворовой территории многоквар-тирного дома по 
ул. Урицкого, 29 в г. Темрюке, (сталь: d - 100 мм, L - 9,8 м)</t>
  </si>
  <si>
    <t>Водопровод по дворовой территории многоквар-тирного дома по ул.Труда, 35 / ул.Муравьева, 20 
в г.Темрюке, 
(сталь: d - 40 мм, L - 5 м)</t>
  </si>
  <si>
    <t xml:space="preserve">Канализационная сеть
по дворовой террито-
рии многоквартирных 
домов по ул. Шопена, 102, 104, 106, Lобщ. - 396 м (чугун: d - 100 мм, 
L - 68,54 м; d - 200 мм, 
L -235,06 м; d - 300 мм, 
L - 92,4 м) </t>
  </si>
  <si>
    <t xml:space="preserve">Канализационная сеть
по дворовой террито-
рии многоквартирного 
дома по ул.Чернышев-ского, 53, (а/цемент: 
d - 200 мм, L - 141,29 м) </t>
  </si>
  <si>
    <t>Канализационная сеть по дворовой территории многоквартирного 
дома по ул. Чернышев-ского, 26/1, (чугун: 
d - 100 мм, L - 24,5 м; 
d - 200 мм, L - 146,5 м)</t>
  </si>
  <si>
    <t>Канализационная сеть по дворовой территории многоквартирных 
домов по ул.Чернышев-ского, 26-г, 26-в,
(чугун: d - 100 мм, 
L - 24 м; d - 200 мм, 
L - 90 м)</t>
  </si>
  <si>
    <t xml:space="preserve">Канализационная сеть 
по дворовой террито-
рии многоквартирного 
дома по ул.Октябрьская, 79, Lобщ.- 129 м (а/цемент: d - 100 мм, L- 21 м; d - 150 мм, L - 61 м; керамика: d - 200 мм, L - 47 м) </t>
  </si>
  <si>
    <t xml:space="preserve">Канализационная сеть по дворовой территории многоквартирного 
дома по ул. Октябрьская, 108, Lобщ. - 94 м (а/цемент: d - 100 мм, L- 11,46 м; чугун: d - 200 мм, L - 82,54 м) </t>
  </si>
  <si>
    <t xml:space="preserve">Канализационная сеть 
по дворовой террито-
рии многоквартирного 
дома по ул.Октябрь-ская, 108-а, (а/цемент: 
d - 100 мм, L- 4,66 м; 
d - 150 мм, L - 62,34 м) </t>
  </si>
  <si>
    <t xml:space="preserve">Канализационная сеть 
по дворовой территории многоквартирного 
дома по ул. Розы Люксембург, 6-а, Lобщ. - 74 м (чугун: d - 100 мм, L- 4 м; керамика: d - 150 мм, L - 70 м) </t>
  </si>
  <si>
    <t>Канализационная сеть 
по  дворовой террито-
рии многоквартирного 
дома по ул. Ленина, 34-а, (чугун: d - 100 мм, 
L - 10 м; d - 150 мм,
 L - 24 м; d - 200 мм,
 L - 80 м)</t>
  </si>
  <si>
    <t>Канализационная сеть
по дворовой террито-
рии многоквартирных 
домов по ул. Анджи-евского, 3 В, корпус 
№ 1, 2 Lобщ. - 407 м (полиэтилен: d-300 мм, 
L- 70 м; d - 150 мм, 
L- 337,0 м)</t>
  </si>
  <si>
    <t>Канализационная сеть
по дворовой террито-
рии многоквартирных 
домов по ул. Анджиев-ского, 51, 53 (чугун: d-100 мм, L - 13,39 м; а/цемент: 
d - 100 мм, L-21,07 м; 
d-150 мм, L-44,67 м)</t>
  </si>
  <si>
    <t>Канализационная сеть 
по дворовой террито-
рии многоквартирного 
дома по ул. Ленина, 36, (а/цемент: d - 100 мм, 
L - 5,38 м; d - 150 мм, 
L - 18,68 м)</t>
  </si>
  <si>
    <t>Канализационная сеть 
по дворовой террито-
рии многоквартирного 
дома по ул. Ленина, 48, (а/цемент: d - 150 мм, 
L - 100,56 м; чугун: d - 100 мм, L - 37,44 м)</t>
  </si>
  <si>
    <t xml:space="preserve">Канализационная сеть 
по дворовой территории многоквартирного 
дома по ул. Карла Либкнехта, 4, Lобщ. - 302,25 м (полиэтилен, d - 110 мм, L - 60,65 м; d - 160 мм, L - 241,6 м) </t>
  </si>
  <si>
    <t>Канализационная сеть
 по дворовой террито-
рии многоквартирного 
дома по ул. Красноар-мейская, 41, (керамика: 
d - 100, L - 4,1 м; 
d - 160 мм, L - 30,1 м)</t>
  </si>
  <si>
    <t>Канализационная сеть
по дворовой территории многоквартирного 
дома по ул.Калинина, 97-а (керамика, d - 100 мм, 
L - 14 м)</t>
  </si>
  <si>
    <t xml:space="preserve">Водопровод по дворовой территории многоквар-тирного дома по ул. Таманская, 16 (металлопластик: 
d - 32 мм, L - 6,5 м) </t>
  </si>
  <si>
    <t>Водопровод по дворовой территории многоквар-тирного дома по 
ул. Таманская, 58 в г. Темрюке, (сталь: d - 100 мм, L - 39,3 м)</t>
  </si>
  <si>
    <t>Канализационная сеть
по дворовой террито-
рии многоквартирных 
домов по ул.Гоголя,30,32 / ул. Шевченко, 27 (а/цемент: d - 100 мм, 
L - 85 м; d - 150 мм,
 L -295 м)</t>
  </si>
  <si>
    <r>
      <t>Канализационная сеть 
по дворовой территор. многоквартирных 
домов по ул.Анджиев-ского, 55, корп. 1 - 6 (а/цемент: d - 100 мм, 
L - 61 м; d - 200 мм, 
L - 249,5 м; d - 300 мм, 
L - 21 м; d - 400 мм, 
L - 25 м)</t>
    </r>
    <r>
      <rPr>
        <i/>
        <sz val="11"/>
        <rFont val="Times New Roman"/>
        <family val="1"/>
        <charset val="204"/>
      </rPr>
      <t/>
    </r>
  </si>
  <si>
    <t>Водопровод по дворовой территории многоквар-тирного дома по ул. Р. Люксембург, 6-а в г. Темрюке Lобщ. - 18,3 м 
(сталь:d-50 мм, L-15.5 м; ПВХ: d - 20 мм, L-2,8 м)</t>
  </si>
  <si>
    <t>Водопровод по дворовой территории многоквар-тирного дома по 
ул. Советская, 37 / ул. Володарского, 16 
(сталь: d - 32 мм, L - 9,2 м)</t>
  </si>
  <si>
    <t>Водопровод по дворовой территории многоквар-тирных домов по ул. 27 Сентября, 22, 23, 24, 25, 
26, Lобщ. - 169,2 м (сталь: d - 57 мм, L - 64,4 м; d-40 мм, L - 11,1 м; d - 32 мм, 
L -20,8 м; металлопластик d - 25 мм, L - 13,5 м; ПВХ: d - 32 мм, L - 9,6 м; d - 40 мм, L - 9,6 м; d - 63 мм, 
L - 40.2 м)</t>
  </si>
  <si>
    <t xml:space="preserve">Водопровод по дворовой территории многоквар-тирного дома по пер. Степной, 9 Lобщ. - 55,7 м (сталь: d - 50 мм, L - 33 м; d - 40 мм, L - 22,7 м) </t>
  </si>
  <si>
    <t>Водопровод по дворовой территории многоквар-
тирного дома по 
пер. Степной, 10 (сталь: 
d - 57 мм, L - 41,7 м)</t>
  </si>
  <si>
    <t xml:space="preserve">Нежилое помещение
 (часть 1-этажа) </t>
  </si>
  <si>
    <t>Договор
безвозмездного
пользования
№ 01-02-18/53, 
01.12.2020 
(11 м2)</t>
  </si>
  <si>
    <t>Нежилое помещение</t>
  </si>
  <si>
    <t>Здание канализационной насосоной станции</t>
  </si>
  <si>
    <t>Накопительная</t>
  </si>
  <si>
    <t>Артезианская скважина № 3 куст 2 (паспорт № 3)</t>
  </si>
  <si>
    <t>Артезианская скважина № 5, куст 3 (паспорт № 6494)</t>
  </si>
  <si>
    <t>Артезианская скважина
 № 19 куст 10 (паспорт № 97-18)</t>
  </si>
  <si>
    <r>
      <t>Сборный 
резервуар ОСК</t>
    </r>
    <r>
      <rPr>
        <i/>
        <sz val="11"/>
        <rFont val="Times New Roman"/>
        <family val="1"/>
        <charset val="204"/>
      </rPr>
      <t xml:space="preserve">
</t>
    </r>
  </si>
  <si>
    <t>Канализационная
 насосная станция</t>
  </si>
  <si>
    <t>Объекты водоснабжения</t>
  </si>
  <si>
    <r>
      <t>Водопроводные сети,  
(полиэтилен d - 90 мм, 110 мм; L - 852 м)</t>
    </r>
    <r>
      <rPr>
        <i/>
        <sz val="11"/>
        <rFont val="Times New Roman"/>
        <family val="1"/>
        <charset val="204"/>
      </rPr>
      <t xml:space="preserve"> </t>
    </r>
  </si>
  <si>
    <r>
      <t>Водопроводная линия, 
(сталь, d - 100, 150 мм; а/цемент, d - 150 мм;  L - 840,3 м)</t>
    </r>
    <r>
      <rPr>
        <i/>
        <sz val="11"/>
        <rFont val="Times New Roman"/>
        <family val="1"/>
        <charset val="204"/>
      </rPr>
      <t xml:space="preserve">
</t>
    </r>
  </si>
  <si>
    <r>
      <t>Водопровод, 
(чугун, d - 100 мм; L - 353,5 м)</t>
    </r>
    <r>
      <rPr>
        <i/>
        <sz val="11"/>
        <rFont val="Times New Roman"/>
        <family val="1"/>
        <charset val="204"/>
      </rPr>
      <t xml:space="preserve">
</t>
    </r>
  </si>
  <si>
    <r>
      <t>Напорный водовод 
№ 1, (Lобщ.-11404,5 м: сталь d - 400 мм,
L - 10248,5 м;
полиэтилен: d - 225 мм, L - 95,3 м; d - 400 мм, 
L - 1060,7 м)</t>
    </r>
    <r>
      <rPr>
        <i/>
        <sz val="11"/>
        <rFont val="Times New Roman"/>
        <family val="1"/>
        <charset val="204"/>
      </rPr>
      <t xml:space="preserve">
</t>
    </r>
  </si>
  <si>
    <t>Вторая нитка водовода от насосной станции второго подъёма Курчанского водозабора 
до резервуаров чистой воды на производственной базе, расположенной по адресу: 
г. Темрюк, ул. Первомайская, 39/1 (сталь: d - 500 мм, L - 12500 м)</t>
  </si>
  <si>
    <t>Сборный водовод от куста № 7 до сборного водосборника куста № 4 на Курчанском
водозаборе, Lобш.- 227,2 м (сталь: d - 200 мм, L - 23,2 м; 
асбестоцемент: d - 300 мм, L - 204,0 м)</t>
  </si>
  <si>
    <r>
      <t>Водопроводные сети 
(сталь: d - 108 мм; полиэтилен: d - 110 мм, L - 682,7 м)</t>
    </r>
    <r>
      <rPr>
        <i/>
        <sz val="11"/>
        <rFont val="Times New Roman"/>
        <family val="1"/>
        <charset val="204"/>
      </rPr>
      <t xml:space="preserve">
</t>
    </r>
  </si>
  <si>
    <r>
      <t>Водопроводные сети,  
(сталь: d - 100 мм, L - 215 м)</t>
    </r>
    <r>
      <rPr>
        <i/>
        <sz val="11"/>
        <rFont val="Times New Roman"/>
        <family val="1"/>
        <charset val="204"/>
      </rPr>
      <t xml:space="preserve"> </t>
    </r>
  </si>
  <si>
    <r>
      <t>Водопроводная линия,  
(полиэтилен, d - 110 мм, L - 2306 м)</t>
    </r>
    <r>
      <rPr>
        <i/>
        <sz val="11"/>
        <rFont val="Times New Roman"/>
        <family val="1"/>
        <charset val="204"/>
      </rPr>
      <t xml:space="preserve">
</t>
    </r>
  </si>
  <si>
    <r>
      <t>Водопровод,  
(сталь, d - 100 мм; полиэтилен, d - 110 мм, L - 3636,8 м)</t>
    </r>
    <r>
      <rPr>
        <i/>
        <sz val="11"/>
        <rFont val="Times New Roman"/>
        <family val="1"/>
        <charset val="204"/>
      </rPr>
      <t xml:space="preserve">
</t>
    </r>
  </si>
  <si>
    <r>
      <t>Водопровод, 
(сталь: d - 80 мм, L - 240 м)</t>
    </r>
    <r>
      <rPr>
        <i/>
        <sz val="11"/>
        <rFont val="Times New Roman"/>
        <family val="1"/>
        <charset val="204"/>
      </rPr>
      <t xml:space="preserve">
</t>
    </r>
  </si>
  <si>
    <t>Водопровод,
(полиэтилен: d - 110 мм, L - 203 м)</t>
  </si>
  <si>
    <r>
      <t xml:space="preserve">Водопровод, (Lобщ.- 320 м, сталь, d - 89 мм, L- 244 м; 
чугун, d - 150 мм, L - 76 м) </t>
    </r>
    <r>
      <rPr>
        <i/>
        <sz val="11"/>
        <rFont val="Times New Roman"/>
        <family val="1"/>
        <charset val="204"/>
      </rPr>
      <t xml:space="preserve"> </t>
    </r>
  </si>
  <si>
    <r>
      <t>Водопроводная линия,, (полиэтилен, d - 110 мм, L - 49 м, 
один кирпичный колодец 1х1 м)</t>
    </r>
    <r>
      <rPr>
        <i/>
        <sz val="11"/>
        <rFont val="Times New Roman"/>
        <family val="1"/>
        <charset val="204"/>
      </rPr>
      <t xml:space="preserve"> </t>
    </r>
  </si>
  <si>
    <r>
      <t>Водопровод, 
(сталь d - 76 мм, полиэтилен d - 110 мм; L - 182 м)</t>
    </r>
    <r>
      <rPr>
        <i/>
        <sz val="11"/>
        <rFont val="Times New Roman"/>
        <family val="1"/>
        <charset val="204"/>
      </rPr>
      <t xml:space="preserve"> </t>
    </r>
  </si>
  <si>
    <r>
      <t>Водопровод,
(сталь, d - 76 мм, L - 184,0 м)</t>
    </r>
    <r>
      <rPr>
        <i/>
        <sz val="11"/>
        <rFont val="Times New Roman"/>
        <family val="1"/>
        <charset val="204"/>
      </rPr>
      <t xml:space="preserve">
</t>
    </r>
  </si>
  <si>
    <r>
      <t>Уличный водопровод, 
(сталь, d - 100 мм, L - 425 м)</t>
    </r>
    <r>
      <rPr>
        <i/>
        <sz val="11"/>
        <rFont val="Times New Roman"/>
        <family val="1"/>
        <charset val="204"/>
      </rPr>
      <t xml:space="preserve"> </t>
    </r>
  </si>
  <si>
    <t>Сети водоснабжения
(полиэтилен: d - 32, 110, 160 мм; L - 1224,1 м)</t>
  </si>
  <si>
    <t>Водопровод по ул. Первомайской (от производственной базы, расположенной по адресу: г.Темрюк, ул.Первомайская, 39/1, до ул. Даргомыжского), Lобщ. -  515,46 м 
(сталь: d - 100 мм, L - 171,86 м; чугун: d - 150 мм, L - 343,6 м)</t>
  </si>
  <si>
    <t>Водопровод по ул. Чуянова (от пер. Северного до здания РОВД), (полиэтилен: d - 100 мм, L - 375,0 м)</t>
  </si>
  <si>
    <t xml:space="preserve"> 
Водопроводная сеть, от ул. Юбилейной по техническому проезду до ул. Дачной, по ул. Дачной до жилого
дома №319,  Lобщ. - 572,52 м 
(полиэтилен: d - 100 мм, L - 202,8 м; сталь: d - 100 мм, L - 369,72 м)</t>
  </si>
  <si>
    <t>Водопровод по ул. Мира (от ул. Островского до жилого дома по ул. Мира, 17),  (сталь: d - 100 мм, L - 100 м)</t>
  </si>
  <si>
    <t>23:30:0000000:2990</t>
  </si>
  <si>
    <t>Водопровод, (сталь d - 76 мм; L - 341)</t>
  </si>
  <si>
    <t>Сети водоснабжения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(полиэтилен d - (160*9,5) мм, 
L - 4161,4 м; колодцы водопроводные сборные ж/б - 28 ед.)</t>
  </si>
  <si>
    <t>Распоряжение администрации Темрюкского городского поселения Темрюкского района  № 188-р, 30.09.2020</t>
  </si>
  <si>
    <t>Водопроводные сети по дворовой территории многоквартирных домов</t>
  </si>
  <si>
    <r>
      <t>Водопровод по 
дворовой территории многоквартирного 
дома по ул. Горького, 
51 в г. Темрюке, 
(сталь: d - 100 мм</t>
    </r>
    <r>
      <rPr>
        <b/>
        <sz val="11"/>
        <rFont val="Times New Roman"/>
        <family val="1"/>
        <charset val="204"/>
      </rPr>
      <t xml:space="preserve">,
 </t>
    </r>
    <r>
      <rPr>
        <sz val="11"/>
        <rFont val="Times New Roman"/>
        <family val="1"/>
        <charset val="204"/>
      </rPr>
      <t xml:space="preserve">L - 16,3 м) </t>
    </r>
  </si>
  <si>
    <r>
      <t>Водопровод по 
дворовой территории многоквартирного 
дома по ул. Калинина, 97-а в г. Темрюке, (сталь d - 57 мм, L - 11,9 м)</t>
    </r>
    <r>
      <rPr>
        <i/>
        <sz val="11"/>
        <rFont val="Times New Roman"/>
        <family val="1"/>
        <charset val="204"/>
      </rPr>
      <t xml:space="preserve">  </t>
    </r>
  </si>
  <si>
    <r>
      <t>Водопровод по дворовой территории многоквартирного дома по 
ул. Карла Маркса, 289 в г. Темрюке, (ПВХ: d - 32 мм,</t>
    </r>
    <r>
      <rPr>
        <b/>
        <sz val="11"/>
        <rFont val="Times New Roman"/>
        <family val="1"/>
        <charset val="204"/>
      </rPr>
      <t xml:space="preserve"> </t>
    </r>
    <r>
      <rPr>
        <sz val="11"/>
        <rFont val="Times New Roman"/>
        <family val="1"/>
        <charset val="204"/>
      </rPr>
      <t>L - 40,7 м)</t>
    </r>
  </si>
  <si>
    <r>
      <t>Водопровод по 
дворовой территории многоквартирного 
дома по ул. К. Виногра-довой, 14 (ПВХ:</t>
    </r>
    <r>
      <rPr>
        <b/>
        <sz val="11"/>
        <rFont val="Times New Roman"/>
        <family val="1"/>
        <charset val="204"/>
      </rPr>
      <t xml:space="preserve"> </t>
    </r>
    <r>
      <rPr>
        <sz val="11"/>
        <rFont val="Times New Roman"/>
        <family val="1"/>
        <charset val="204"/>
      </rPr>
      <t>d - 63</t>
    </r>
    <r>
      <rPr>
        <b/>
        <sz val="11"/>
        <rFont val="Times New Roman"/>
        <family val="1"/>
        <charset val="204"/>
      </rPr>
      <t xml:space="preserve"> </t>
    </r>
    <r>
      <rPr>
        <sz val="11"/>
        <rFont val="Times New Roman"/>
        <family val="1"/>
        <charset val="204"/>
      </rPr>
      <t>мм, металлопластик 
d - 25 мм, L - 92,3 м)</t>
    </r>
  </si>
  <si>
    <r>
      <t>Водопровод по 
дворовой территории многоквартирного 
дома по ул. Красноар-мейская, 41 (ПВХ:</t>
    </r>
    <r>
      <rPr>
        <b/>
        <sz val="11"/>
        <rFont val="Times New Roman"/>
        <family val="1"/>
        <charset val="204"/>
      </rPr>
      <t xml:space="preserve"> 
</t>
    </r>
    <r>
      <rPr>
        <sz val="11"/>
        <rFont val="Times New Roman"/>
        <family val="1"/>
        <charset val="204"/>
      </rPr>
      <t>d - 50 мм,</t>
    </r>
    <r>
      <rPr>
        <b/>
        <sz val="11"/>
        <rFont val="Times New Roman"/>
        <family val="1"/>
        <charset val="204"/>
      </rPr>
      <t xml:space="preserve"> </t>
    </r>
    <r>
      <rPr>
        <sz val="11"/>
        <rFont val="Times New Roman"/>
        <family val="1"/>
        <charset val="204"/>
      </rPr>
      <t>L - 51 м)</t>
    </r>
  </si>
  <si>
    <r>
      <t>Водопровод по дворовой территории многоквартирного дома по 
ул. Ленина, 66 в г. Темрюке, (чугун: d - 100</t>
    </r>
    <r>
      <rPr>
        <b/>
        <sz val="11"/>
        <rFont val="Times New Roman"/>
        <family val="1"/>
        <charset val="204"/>
      </rPr>
      <t xml:space="preserve"> </t>
    </r>
    <r>
      <rPr>
        <sz val="11"/>
        <rFont val="Times New Roman"/>
        <family val="1"/>
        <charset val="204"/>
      </rPr>
      <t>мм, L - 31,9 м)</t>
    </r>
    <r>
      <rPr>
        <i/>
        <sz val="11"/>
        <rFont val="Times New Roman"/>
        <family val="1"/>
        <charset val="204"/>
      </rPr>
      <t xml:space="preserve">  </t>
    </r>
  </si>
  <si>
    <r>
      <t>Водопровод по дворовой территории многоквартирного дома по 
ул. Ленина, 75 в г. Темрюке, (ПВХ: d</t>
    </r>
    <r>
      <rPr>
        <b/>
        <sz val="11"/>
        <rFont val="Times New Roman"/>
        <family val="1"/>
        <charset val="204"/>
      </rPr>
      <t xml:space="preserve"> - </t>
    </r>
    <r>
      <rPr>
        <sz val="11"/>
        <rFont val="Times New Roman"/>
        <family val="1"/>
        <charset val="204"/>
      </rPr>
      <t xml:space="preserve">110 мм, L - 62,9 м) 
</t>
    </r>
    <r>
      <rPr>
        <i/>
        <sz val="11"/>
        <rFont val="Times New Roman"/>
        <family val="1"/>
        <charset val="204"/>
      </rPr>
      <t xml:space="preserve"> </t>
    </r>
  </si>
  <si>
    <r>
      <t>Водопровод по 
дворовой территории многоквартирного 
дома по ул. Ленина,86 (сталь: d - 32 мм, 
L - 12,7 м)</t>
    </r>
    <r>
      <rPr>
        <i/>
        <sz val="11"/>
        <rFont val="Times New Roman"/>
        <family val="1"/>
        <charset val="204"/>
      </rPr>
      <t xml:space="preserve"> </t>
    </r>
  </si>
  <si>
    <r>
      <t>Водопровод по 
дворовой территории многоквартирных 
домов по ул.Макарова,
1/1, 1/2 , Lобщ.-150,6 м 
(сталь: d - 76 мм, 
L - 88 м, d - 32 мм,
 L - 62,6 м)</t>
    </r>
    <r>
      <rPr>
        <i/>
        <sz val="11"/>
        <rFont val="Times New Roman"/>
        <family val="1"/>
        <charset val="204"/>
      </rPr>
      <t xml:space="preserve"> </t>
    </r>
  </si>
  <si>
    <r>
      <t>Водопровод по 
дворовой территории многоквартирного 
дома по ул.Муравьева, 7-б (сталь: d - 32 мм, 
L - 45,6 м)</t>
    </r>
    <r>
      <rPr>
        <i/>
        <sz val="11"/>
        <rFont val="Times New Roman"/>
        <family val="1"/>
        <charset val="204"/>
      </rPr>
      <t xml:space="preserve">  </t>
    </r>
  </si>
  <si>
    <r>
      <t>Водопровод по дворовой территории многоквартирного дома по 
ул. Октябрьская, 108 в г. Темрюке, (сталь: d - 57 мм, L - 94,2 м)</t>
    </r>
    <r>
      <rPr>
        <i/>
        <sz val="11"/>
        <rFont val="Times New Roman"/>
        <family val="1"/>
        <charset val="204"/>
      </rPr>
      <t xml:space="preserve"> </t>
    </r>
  </si>
  <si>
    <r>
      <t>Водопровод по дворовой территории многоквар-тирного дома по ул. Октябрьская, 173, 175, 
179, 181 (сталь: d - 76 мм, L - 42,4 м)</t>
    </r>
    <r>
      <rPr>
        <i/>
        <sz val="11"/>
        <rFont val="Times New Roman"/>
        <family val="1"/>
        <charset val="204"/>
      </rPr>
      <t xml:space="preserve"> </t>
    </r>
  </si>
  <si>
    <r>
      <t>Водопровод по дворовой территории многоквартирного дома по 
ул. Таманская, 3 в г. Темрюке, (сталь: d - 40 мм, L - 36,9 м)</t>
    </r>
    <r>
      <rPr>
        <i/>
        <sz val="11"/>
        <rFont val="Times New Roman"/>
        <family val="1"/>
        <charset val="204"/>
      </rPr>
      <t xml:space="preserve">  </t>
    </r>
  </si>
  <si>
    <r>
      <t xml:space="preserve">Водопровод по дворовой территории многоквартирного дома по 
ул. Таманская, 13 в г. Темрюке, (сталь: d - 25 мм, L - 5,8 м) 
</t>
    </r>
    <r>
      <rPr>
        <i/>
        <sz val="11"/>
        <rFont val="Times New Roman"/>
        <family val="1"/>
        <charset val="204"/>
      </rPr>
      <t xml:space="preserve"> </t>
    </r>
  </si>
  <si>
    <t>Объекты водоотведения</t>
  </si>
  <si>
    <t>Сети водоотведения (канализация),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Lобщ.- 6258,95 м (полиэтилен d - (110*6,6) мм, L - 3265 м; «Корсис»: d - 200 мм, 
L - 2676,55 м; d - 250 мм, L - 122 м; d - 315 мм, L - 195,4 м; колодцы канализационные сборные ж/б - 66 ед., КНС - канализационная насосная станция)</t>
  </si>
  <si>
    <t>Канализационные сети по дворовой территории многоквартирных домов в г. Темрюке</t>
  </si>
  <si>
    <r>
      <t>Канализационная сеть по дворовой террито-
рии многоквартирного 
дома по ул. Октябрь-ская, 34, (а/цемент: 
d - 100 мм, L - 23,71 м; 
d - 150 мм, L - 61,59 м)</t>
    </r>
    <r>
      <rPr>
        <i/>
        <sz val="11"/>
        <rFont val="Times New Roman"/>
        <family val="1"/>
        <charset val="204"/>
      </rPr>
      <t xml:space="preserve"> </t>
    </r>
  </si>
  <si>
    <t>Прочие передаточные устройства</t>
  </si>
  <si>
    <t>Итого передаточные устройства:</t>
  </si>
  <si>
    <t xml:space="preserve">Водопровод по дворовой территории многоквартирного дома по 
ул. Ленина, 18 в г. Темрюке, Lобщ. - 86,8 м (сталь d - 25 мм, L - 67,2 м; металлопластик d - 25 мм, L - 19,6 м) </t>
  </si>
  <si>
    <r>
      <t>Водопровод по  дворовой территории многоквартирного дома по ул. Ленина, 38-а  в г. Темрюке, (п/э: d - 110</t>
    </r>
    <r>
      <rPr>
        <b/>
        <sz val="11"/>
        <rFont val="Times New Roman"/>
        <family val="1"/>
        <charset val="204"/>
      </rPr>
      <t xml:space="preserve"> </t>
    </r>
    <r>
      <rPr>
        <sz val="11"/>
        <rFont val="Times New Roman"/>
        <family val="1"/>
        <charset val="204"/>
      </rPr>
      <t>мм, L - 116,6 м)</t>
    </r>
  </si>
  <si>
    <t xml:space="preserve">Водопровод по дворовой территории многоквартирного дома по ул. Ленина, 35 в г. Темрюке, (сталь: d - 32 мм, L - 65,9 м) </t>
  </si>
  <si>
    <t xml:space="preserve">Водопровод по дворовой территории многоквар-тирного дома по ул. Октябрьская,
 108-а, Lобщ. - 85,1 м (сталь: d - 100 мм, L - 70,5 м; п/э: d - 110 мм, L-14,6 м) </t>
  </si>
  <si>
    <t>Водопровод по дворовой территории многоквартирных домов по
 ул. Набережная, 1, 2, 3, 4 в г. Темрюке, Lобщ. - 309,8 м 
(сталь: d - 100 мм, L - 298,8 м; ПВХ: d - 50 мм, L - 11 м)</t>
  </si>
  <si>
    <t>Водопровод по дворовой территории многоквартирных домов по 
ул. Октябрьская, 3; 
ул. К.Либкнехта, 6; 
ул. Свердлова, 7 
Lобщ. - 53,7 м (сталь: d - 50 мм, L - 19,7 м;  d - 89 мм, L - 11,6 м; 
d - 110 мм, L - 17,4 м; металлопластик: d - 32 мм, L - 5 м)</t>
  </si>
  <si>
    <t>Заместитель главы 
Темрюкского городского поселения
Темрюкского района</t>
  </si>
  <si>
    <t>Водопроводная сеть в г. Темрюке по техническому проезду от ул. им.   А.В. Василенко (между земельными участками № 19 - 21) до ул. Анджиевского (в районе ГРП по ул. Анджиевского),
(труба: полиэтилен, d - 110 мм)</t>
  </si>
  <si>
    <t>Водопроводная сеть в г. Темрюке по ул. им. «Воинской славы» (от ул. им. Е.Г. Манченко до ул. им. А.В. Василенко),
(труба: полиэтилен, d - 110 мм)</t>
  </si>
  <si>
    <t>Водопроводная сеть в г. Темрюке по ул. им. В.А. Петрова (от ул. им. «Воинской славы» до технического проезда с закольцовкой на ул. им. А.В. Василенко (в районе земельного участка № 45 по ул. им А.В. Василенко),
(труба: полиэтилен, d - 110 мм)</t>
  </si>
  <si>
    <t>Водопроводная сеть в г. Темрюке по ул. им. Е.Г. Манченко (от ул. им. «Воинской славы» до технического проезда с закольцовкой на ул. им.  В.А. Петрова),
(труба: полиэтилен, d - 110 мм)</t>
  </si>
  <si>
    <t>Водопроводная сеть в г. Темрюке по ул. им. А.В. Василенко (от ул. им. «Воинской славы» до технического проезда (в районе земельного участка № 45 по ул. им А.В. Василенко),
(труба: полиэтилен, d - 110 мм)</t>
  </si>
  <si>
    <t>Строительство канализационных сетей по ул.Труда от ул.Матвеева до ул. Муравьева, по ул. Муравьева от ул. Труда до ул. Калинина</t>
  </si>
  <si>
    <t xml:space="preserve">Городошная 
площадка </t>
  </si>
  <si>
    <t>23-23-44/067/
2011-954, 
27.02.2012</t>
  </si>
  <si>
    <t>23-23-44/076/
2011-450, 
02.02.2012</t>
  </si>
  <si>
    <t>23-23-44/076/
2011-448,  02.02.2012</t>
  </si>
  <si>
    <t>23-23-44/076/
2011-449 
02.02.2012</t>
  </si>
  <si>
    <t>лит.З-23:30: 1108003:
24-23/044/
2018-1,  06.09.2018</t>
  </si>
  <si>
    <t xml:space="preserve">лит. К -23:
30: 110
8003:25-3/ 
044/2018-1, 
06.09.2018 </t>
  </si>
  <si>
    <t>лит. Я2- 23-23/044-23/
 044/ 020/ 2015-1875/1 
11.09.2015</t>
  </si>
  <si>
    <t xml:space="preserve">лит. Ч-23-23/044-23/
 044 /020/ 2015-1805/1 
24.08.2015 </t>
  </si>
  <si>
    <t>лит. Н -23-23/044-23/
044 /020/ 2015-1868/1 
11.09.2015</t>
  </si>
  <si>
    <t>лит.В3-23-23/
044-23/ 
044/ 020/ 2015-1873/1 
11.09.2015</t>
  </si>
  <si>
    <t>лит.Е,е-23-23/044-23/
 044/ 020/ 2015-1866/1 
11.09.2015</t>
  </si>
  <si>
    <t>лит.У,у-23-23/044-23/ 044/030/ 2015-2073/1, 11.09.2015</t>
  </si>
  <si>
    <t>лит.Р- 23-23/044-23/
044/020/20 15-1803/1, 24.08.2015</t>
  </si>
  <si>
    <t>лит.П-23-23/044-23/ 
044/020/20 15-1801/1, 24.08.2015</t>
  </si>
  <si>
    <t>Площадь благоустроенная</t>
  </si>
  <si>
    <t>Договор безвозмездного пользования
№ 01-28/15,
09.08.2021
(53,7 м2)</t>
  </si>
  <si>
    <t>Договор
безвозмездного 
пользования
№ 01-28/7, 08.04.2021
(208,1 м2)</t>
  </si>
  <si>
    <t>Договор
безвозмездного 
пользования
№ 01-28/7, 08.04.2021
(202,4 м2)</t>
  </si>
  <si>
    <t>лит. Н-23:30: 1108004:31-23/044/2018-1,
от 12.09.2018</t>
  </si>
  <si>
    <t>Канализационная сеть 
по дворовой террито-
рии многоквартирного 
дома по ул.Ленина,
38-а,  (п/э: d - 100 мм, 
L - 12 м; d - 150 мм, 
L - 159,3 м)</t>
  </si>
  <si>
    <t>Канализационная сеть по дворовой террито-
рии многоквартирного 
дома по ул.Ленина, 43,  п/э: d - 110 мм, 
L - 59 м; чугун: 
d - 100 мм, L - 28 м)</t>
  </si>
  <si>
    <t>23:30:1109056:160-23/237/2022-3 23.06.2022</t>
  </si>
  <si>
    <t>Диспетчерская</t>
  </si>
  <si>
    <t>23:30:1109056:151-23/237/2022-5 25.08.2022</t>
  </si>
  <si>
    <t>лит. Б-23-23/044-23/ 
044/030/
2015-1492/1,
22.07.2015</t>
  </si>
  <si>
    <t>лит. Ц - 23-23/044-23/
044 020/ 2015-1804/1 
24.08.2015</t>
  </si>
  <si>
    <t>23:30:1109056:153-23/237/2022-1 22.06.2022</t>
  </si>
  <si>
    <t>23:30:1109056:165-23/237/2022-1 22.06.2022</t>
  </si>
  <si>
    <t>Здание ремонтно-
механического 
участка</t>
  </si>
  <si>
    <t xml:space="preserve"> -</t>
  </si>
  <si>
    <t>23:30:1109056:164-23/237/2022-1 22.06.2022</t>
  </si>
  <si>
    <t xml:space="preserve">23:30:1109056:171-23/237/2022-1 20.06.2022
</t>
  </si>
  <si>
    <t>23:30:1109056:170-23/237/2022-1 23.06.2022</t>
  </si>
  <si>
    <t>лит.Ж,Ж1-23-23/044-23/044/ 020/2015-
1864/1 от 11.09.2015</t>
  </si>
  <si>
    <t>лит. И-23-23/
044-23/ 
044/020/ 2015-18
64/ 3/1,  11.09.2015</t>
  </si>
  <si>
    <t>лит. К-23-23/
044-23/
044/020/ 2015-1862/1 
11.09.2015</t>
  </si>
  <si>
    <t>лит. Л -23-23/
044-23/
 044/030/ 2015-2070/1 
11.09.2015</t>
  </si>
  <si>
    <t>лит. М-23-23/044-23/ 
044/030/ 2015-2059/1 
11.09.2015</t>
  </si>
  <si>
    <t>23:30:1109056:169-23/237/2022-1 24.06.2022</t>
  </si>
  <si>
    <t>23:30:1109056:172-23/237/2022-1 23.06.2022</t>
  </si>
  <si>
    <t>23:30:1109056:159-23/237/2022-1 23.06.2022</t>
  </si>
  <si>
    <t>23:30:1109056:158-23/237/2022-1 23.06.2022</t>
  </si>
  <si>
    <t>Моечная</t>
  </si>
  <si>
    <t>23:30:1109056:166-23/237/2022-1 29.06.2022</t>
  </si>
  <si>
    <t>23:30:1109056:154-23/237/2022-1 29.06.2022</t>
  </si>
  <si>
    <t>23:30:1109056:163-23/237/2022-1 28.06.2022</t>
  </si>
  <si>
    <t>лит. Я1-23-23/044-23/ 
044/ 020/ 2015-1874/1, 11.09.2015</t>
  </si>
  <si>
    <t>23:30:1109056:167-23/237/2022-1 28.06.2022</t>
  </si>
  <si>
    <t>23:30:1109056:162-23/237/2022-1 30.06.2022</t>
  </si>
  <si>
    <t>Памятный знак рыбакам, погибшим в годы  Великой Отечественной войны,
1970 г.</t>
  </si>
  <si>
    <t>Памятник героям похода Таманской Красной Армии, 1958 г.</t>
  </si>
  <si>
    <t>Братское кладбище советских воинов, погибших в боях с фашистскими захватчиками, 1942-1943 годы</t>
  </si>
  <si>
    <t xml:space="preserve">Братская могила  советских летчиков Е.Е.Алехина и М.П.Колодия, погибших в воздушном бою при освобождении города Темрюка от фашистских захватчиков, сентябрь 1943 г. </t>
  </si>
  <si>
    <t>Памятный знак рабочим рыбоконсервного завода, погибшим в годы Великой Отечественной войны, 1943 г.</t>
  </si>
  <si>
    <t xml:space="preserve">Могила В.Русланова, летчика, лейтенанта погибшего в бою с фашистскими захватчиками, 1942 г. </t>
  </si>
  <si>
    <t>Памятный знак воинам-интернационалистам, погибшим в Афганистане
и чеченском конфликте</t>
  </si>
  <si>
    <t>Памятник советским воинам, освободившим город Темрюк от фашистов
в 1943 году</t>
  </si>
  <si>
    <t>Памятник советским воинам, погибшим  в 1942-1943 годах</t>
  </si>
  <si>
    <t>Памятный знак односельчанам, погибшим в на фронтах Великой Отечественной войны 1941-1945 годов</t>
  </si>
  <si>
    <t>Памятный знак  "Вербная аллея памяти"  на месте расстрела фашистами
советских граждан</t>
  </si>
  <si>
    <t>Братское захоронение Ю.А. Брегмана, П.Сергеева, сержанта Коляды и 
24 моряков морского флота, погибших при освобождении города Темрюка
в 1943 году</t>
  </si>
  <si>
    <t>Братское захоронение неизвестного военного фельдшера и девушек-морячек</t>
  </si>
  <si>
    <t>Бюст А.С.Пушкина (в металле)</t>
  </si>
  <si>
    <t>Памятник В.И.Ленину</t>
  </si>
  <si>
    <t>Братская могила советских воинов, погибших в боях с фашистскими 
захватчиками, 1942-1943 годы</t>
  </si>
  <si>
    <t>Памятник Ветеранам Великой Отечественной войны</t>
  </si>
  <si>
    <t>Братское захоронение младшего лейтенанта Ендальцева В.Е., старшины
Шаповалова И.П., младшего сержанта Алехнович Ф.И., красноармейцев
Мадьянова А.С., Чикарьян В.А., Мустафаева А.-О.А.</t>
  </si>
  <si>
    <t>Братское захоронение гвардии ст. сержанта Петренко А.Д. и
12 неизвестных солдат</t>
  </si>
  <si>
    <t>Аллея Славы землякам в знак памяти и уважения за боевые и трудовые
заслуги</t>
  </si>
  <si>
    <t>Система водоснабжения</t>
  </si>
  <si>
    <t>Система водоотведения</t>
  </si>
  <si>
    <t>Подпорная стена ПС-2</t>
  </si>
  <si>
    <t>Подпорная стена ПС-3</t>
  </si>
  <si>
    <t>Конструкции инсталяции "ТАМ ЧУДЕСА"</t>
  </si>
  <si>
    <t>Амфитеатр</t>
  </si>
  <si>
    <t>Подиум</t>
  </si>
  <si>
    <t>Туалет</t>
  </si>
  <si>
    <t>Система электроснабжения</t>
  </si>
  <si>
    <t>23:30:1108003:26-23/237/2022-3, 15.06.2022</t>
  </si>
  <si>
    <t>23:30:1108003:23-23/237/2022-2, 17.06.2022</t>
  </si>
  <si>
    <t>23:30:1108003:24-23/237/2022-3, 20.06.2022</t>
  </si>
  <si>
    <t>23:30:1108003:25-23/237/2022-3, 17.06.2022</t>
  </si>
  <si>
    <t>23:30:1108004:31-23/237/2022-3, 20.06.2022</t>
  </si>
  <si>
    <t>Водопроводная сеть (материал труб сталь диаметром 200 мм)</t>
  </si>
  <si>
    <t>Водопроводная сеть (материал труб чугун  диаметром 150 мм - 427 м, полиэтилен диаметром 150 мм – 166 м)</t>
  </si>
  <si>
    <t>Водопроводная сеть (материал труб полиэтилен диаметром 110 мм - 202,6 м, сталь диаметром 100 мм - 55,4 м)</t>
  </si>
  <si>
    <t>Водопровод (материал труб сталь диаметром 200 мм)</t>
  </si>
  <si>
    <t>Наружное водоснабжение здания клуба (материал труб полиэтилен диаметром 25 мм)</t>
  </si>
  <si>
    <t>23:30:0401003:141-23/237/2022-3
24.06.2022</t>
  </si>
  <si>
    <t>23:30:0401003:153-23/237/2022-3
24.06.2022</t>
  </si>
  <si>
    <t>23:30:0401003:151-23/237/2022-3
24.06.2022</t>
  </si>
  <si>
    <t>Водопроводная линия на артезианской скважине № 20 куст 10 (паспорт   № 20 П) (материал труб сталь диаметром 110 мм)</t>
  </si>
  <si>
    <t>Водопроводная линия на артезианской скважине № 11 куст 5 (паспорт     № 65929) (материал труб сталь диаметром 110 мм)</t>
  </si>
  <si>
    <t>Водопроводная линия на артезианской скважине № 6 куст 3 (паспорт 6492) (материал труб сталь диаметром 110 мм)</t>
  </si>
  <si>
    <t>Водопроводная линия на артезианской скважине № 4 куст 2 (паспорт № 6443) (материал труб  сталь диаметром 110 мм)</t>
  </si>
  <si>
    <t>Водопроводная линия на артезианской скважине № 12 куст 6 (паспорт № 7) (материал труб сталь диаметром 110 мм)</t>
  </si>
  <si>
    <t>Водопроводная линия на артезианской скважине № 3 куст 2 (паспорт № 3) (материал труб сталь диаметром 110 мм)</t>
  </si>
  <si>
    <t>Водопроводная линия на артезианской скважине № 10 куст 5 (паспорт 6) (материал труб сталь диаметром 110 мм)</t>
  </si>
  <si>
    <t>Водопроводная линия на артезианской скважине № 21 куст 11 (паспорт  № 5) (материал труб сталь диаметром 110 мм)</t>
  </si>
  <si>
    <t>Водопроводная линия на артезианской скважине № 14 куст 8 (паспорт № 78624) (материал труб сталь диаметром 110 мм)</t>
  </si>
  <si>
    <t>Водопроводная линия на артезианской скважине № 19 куст 10 (паспорт № 97-18) (материал труб сталь диаметром 110 мм)</t>
  </si>
  <si>
    <t>Водопроводная линия на артезианской скважине № 5 куст 3 (паспорт № 11-95-К) (материал труб сталь диаметром 110 мм)</t>
  </si>
  <si>
    <t>Водопровод (материал труб полиэтилен диаметром 110 мм)</t>
  </si>
  <si>
    <t>Водопровод (материал труб полиэтилен диаметром    50 мм)</t>
  </si>
  <si>
    <t>Водопровод (материал труб чугун диаметром 150 мм)</t>
  </si>
  <si>
    <t>Водопровод (материал труб сталь диаметром 76 мм)</t>
  </si>
  <si>
    <t>Водопровод (материал труб  сталь  диаметром 100 мм – 178 м, чугун диаметром 150 мм – 155 м, асбестоцемент диаметром 150 мм – 165 м)</t>
  </si>
  <si>
    <t>Водопровод (материал труб сталь диаметром 100 мм)</t>
  </si>
  <si>
    <t>Водопровод (материал труб чугун диаметром 150 мм - 267,6 м, сталь диаметром 108 мм - 6,4 м)</t>
  </si>
  <si>
    <t>Водопровод (материал труб сталь диаметром 50 мм)</t>
  </si>
  <si>
    <t>Водопровод (материал труб полиэтилен диаметром 63 мм)</t>
  </si>
  <si>
    <t>Водопровод (материал труб сталь диаметром 150 мм)</t>
  </si>
  <si>
    <t>Водопроводная линия для внутреннего пожаротушения здания Дома культуры (материал труб полиэтилен диаметром 110 мм)</t>
  </si>
  <si>
    <t>Наружное водоснабжение здания Дома культуры, назначение: сооружения коммунального хозяйства (материал труб полиэтилен диаметром 25 мм)</t>
  </si>
  <si>
    <t>Водопроводная линия на артезианской скважине № 16 куст 7 (паспорт 72689/7) (материал труб сталь   диаметром 100 мм)</t>
  </si>
  <si>
    <t>Водопроводная линия на артезианской скважине № 7 куст 4 (паспорт № 6508) (материал труб сталь   диаметром 100 мм)</t>
  </si>
  <si>
    <t>Водопроводная сеть (материал труб полиэтилен диаметром 63 мм)</t>
  </si>
  <si>
    <t>Водопровод (материал труб асбестоцемент диаметром 150 мм)</t>
  </si>
  <si>
    <t>Водопровод (материал труб сталь  диаметром 200 мм)</t>
  </si>
  <si>
    <t>Водопровод (материал труб сталь диаметром 200 мм – 168 м,  диаметром 89 мм – 179 м)</t>
  </si>
  <si>
    <t>Водопровод (материал труб сталь диаметром 32 мм - 67,5 м, диаметром 40 мм -           1,5 м, полиэтилен диаметром 110 мм –        190 м)</t>
  </si>
  <si>
    <t>Водопровод (материал труб полиэтилен диаметром 110 мм –     42 м,  32 мм - 125 м, сталь диаметром 57 мм -70 м, сталь диаметром 100 мм – 153 м)</t>
  </si>
  <si>
    <t>Водопровод (материал труб сталь  диаметром 76 мм)</t>
  </si>
  <si>
    <t>Водопровод (материал труб сталь диаметром 57 мм)</t>
  </si>
  <si>
    <t>Строительство канализационных сетей по ул. Муравьева от           ул. Бувина до ул. Мира, по ул. Бувина от ул. Матвеева до ул. Муравьева в                     г. Темрюке</t>
  </si>
  <si>
    <t>Строительство внутриквартальной канализационной сети (ул. Мира, ул. Куйбышева, ул. Советская, пер. Гаражный) в г. Темрюке</t>
  </si>
  <si>
    <t>Канализационная сеть (труба: асбестоцемент, d - 200 мм)</t>
  </si>
  <si>
    <t>Канализационная сеть (вторая нитка) (труба: асбестоцемент, d -         300 мм)</t>
  </si>
  <si>
    <t xml:space="preserve"> </t>
  </si>
  <si>
    <t>Водопроводная линия (материал труб полиэтилен диаметром 110 мм)</t>
  </si>
  <si>
    <t xml:space="preserve">339778,01
</t>
  </si>
  <si>
    <t>Водопровод по дворовой тер. многоквартирного ж/д по ул.Ленина 66, в г.Темрюке(ввод в котельную,
расположенную по ул.Ленина 64 "к", транзитный ч/з ж.д. ул.Ленина 66), (материал труб сталь диаметром 100 мм)</t>
  </si>
  <si>
    <t>Водопровод по дворовой тер.многоквартирного ж/д по ул.Ленина 69,в г.Темрюке (ввод в котельную,
расположенную по ул.Ленина 69»а»,с ул.Таманской, проходящий по тер. д/с МАДОУ ДС №4,г.Темрюк,
ул.Таманская 50), (материал труб сталь диаметром 100 мм)</t>
  </si>
  <si>
    <t>Канализационная сеть: г. Темрюк, по ул. Щорса (от жилого дома №63 до ул. Чернышевского), по ул.
Чернышевского ( от ул. Щорса до жилого дома в районе №40), (труба а/цемент диаметром 150 мм, 9 железобетонных колодцев диаметром 1000 мм)</t>
  </si>
  <si>
    <t>Водопроводная линия на артезианской скважине № 8 куст 4 (паспорт № 6505), (материал труб сталь диаметром 100 мм)</t>
  </si>
  <si>
    <t>Водопроводная линия на артезианской скважине № 2 куст 1 (паспорт № 6434) (материал труб сталь диаметром 110 мм)</t>
  </si>
  <si>
    <t>Нежилое здание (насосная станция)</t>
  </si>
  <si>
    <t>Распоряжение главы муниципального образования Темрюкский район
№ 29-р от 17.01.2007</t>
  </si>
  <si>
    <t>Распоряжение главы муниципального образования Темрюкский район
№ 1224-р от 31.10.2006</t>
  </si>
  <si>
    <t xml:space="preserve">Распоряжение главы
мунициппального образования Темрюкский район
№ 1209-р от 24.10.2006
</t>
  </si>
  <si>
    <t>Распоряжение главы
муниципального образования Темрюкский район 
№ 1224-р от 31.10.2006</t>
  </si>
  <si>
    <t>Распоряжение главы
мунициппального образования Темрюкский район
№ 1209-р от 24.10.2006</t>
  </si>
  <si>
    <t>Распоряжение главы муниципального образования Темрюкский район 
№ 21-р от 17.01.2007</t>
  </si>
  <si>
    <t>Распоряжение главы
муниципального 
образования
 Темрюксий район 
№ 1541-р от 29.12.2006</t>
  </si>
  <si>
    <t>Распоряжение главы муниципального образования Темрюкский район
№ 1257-р от 02.11.2006</t>
  </si>
  <si>
    <t>Распоряжение администрации Темрюкского городского поселения Темрюкского района 
№ 51-р от 09.04.2018</t>
  </si>
  <si>
    <t>Распоряжение администрации Темрюкского городского поселения Темрюкского района 
№ 294-р от 14.12.2015</t>
  </si>
  <si>
    <t>Договор
безвозмездного 
пользования
№ 01-28/7 от 08.04.2021</t>
  </si>
  <si>
    <t>Распоряжение администрации Темрюкского городского поселения Темрюкского района
№ 362-р от 30.12.2010</t>
  </si>
  <si>
    <t>Распоряжение главы муниципального образования  Темрюкский район  
№ 1224-р от 31.10.2006</t>
  </si>
  <si>
    <t>Распоряжение главы муниципального образования  Темрюкский район  
№ 906-р, 07.06.2008</t>
  </si>
  <si>
    <t>Распоряжение главы муниципального образования  Темрюкский район  
№ 1224-р, 31.10.2006</t>
  </si>
  <si>
    <t>Распоряжение главы муниципального образования  Темрюкский район  
№ 1197-р от 31.10.2006</t>
  </si>
  <si>
    <t>Распоряжение администрации Темрюкского городского поселения Темрюкского района № 353-р от 30.12.2010</t>
  </si>
  <si>
    <t>Распоряжение администрации Темрюкского городского поселения Темрюкского района № 243-р от 16.09.2016</t>
  </si>
  <si>
    <t>Распоряжение администрации Темрюкского городского поселения Темрюкского района  
№ 86-р от 08.04.2022</t>
  </si>
  <si>
    <t>Распоряжение администрации Темрюкского городского поселения Темрюкского района  
№ 122-р от 23.05.2022</t>
  </si>
  <si>
    <t>Распоряжение администрации Темрюкского городского поселения Темрюкского района  
№ 120-р от 23.05.2022</t>
  </si>
  <si>
    <t>Распоряжение администрации Темрюкского городского поселения Темрюкского района  
№ 45-р от 22.02.2022</t>
  </si>
  <si>
    <t>Распоряжение главы муниципального образования  Темрюкский район  
№ 1540-р от 29.12.2006</t>
  </si>
  <si>
    <t>Распоряжение администрации Темрюкского городского поселения Темрюкского района № 193-р от 02.10.2020</t>
  </si>
  <si>
    <t>Распоряжение администрации Темрюкского городского поселения Темрюкского района № 118-р от 30.06.2020</t>
  </si>
  <si>
    <t>Распоряжение администрации Темрюкского городского поселения Темрюкского района
№ 322-р от 26.12.2018</t>
  </si>
  <si>
    <t>Водопровод по дворовой территории многоквартирных жилых домов к котельной № 5 (материал труб – сталь, диаметром 100 мм)</t>
  </si>
  <si>
    <t>Наружный водопровод к котельной № 2 (материал труб – сталь, диаметром 50 мм)</t>
  </si>
  <si>
    <t>Водопровод по дворовой территории ГБУ СО КК «Темрюкский ПНИ» к котельной № 17 (материал труб – сталь, диаметром 76 мм)</t>
  </si>
  <si>
    <t>Водопровод по дворовой территории многоквартирных жилых домов к котельной № 6 (материал труб – сталь, диаметром 100 мм)</t>
  </si>
  <si>
    <t>Водопровод по дворовой территории многоквартирного жилого дома к котельной № 9 (материал труб – сталь, диаметром 100 мм)</t>
  </si>
  <si>
    <t>Водопровод по дворовой территории многоквартирных жилых домов к котельной № 10 (материал труб – сталь, диаметром 100 мм)</t>
  </si>
  <si>
    <t>Водопровод по дворовой территории многоквартирных жилых домов к котельной № 15 (материал труб – полиэтилен, диаметром 110 мм)</t>
  </si>
  <si>
    <t>Водопровод по дворовой территории многоквартирных жилых домов к котельной № 4 (материал труб – полиэтилен, диаметром 63 мм)</t>
  </si>
  <si>
    <t>Водопровод по дворовой территории многоквартирных жилых домов к котельной № 1 (материал труб – сталь, диаметром 100 мм)</t>
  </si>
  <si>
    <t>Наружный водопровод к котельной № 16 (материал труб – сталь, диаметром 50 мм)</t>
  </si>
  <si>
    <t>Водопровод по дворовой территории к котельной № 7 (материал труб – сталь, диаметром 100 мм)</t>
  </si>
  <si>
    <t>Водопровод по дворовой территории многоквартирных жилых домов к котельной № 3 (материал труб – сталь, диаметром 100 мм)</t>
  </si>
  <si>
    <t>Наружный водопровод к котельной № 13 (материал труб – сталь, диаметром 50 мм)</t>
  </si>
  <si>
    <t>Водопровод по дворовой территории МБОУ СОШ № 2 к котельной № 12 (материал труб – сталь, диаметром 76 мм)</t>
  </si>
  <si>
    <t>Водопроводная сеть (материал труб – полиэтилен, диаметром 90 мм)</t>
  </si>
  <si>
    <t>Водопроводная линия жилого дома (материал труб – ПНД, диаметром 32 мм)</t>
  </si>
  <si>
    <t>Водопроводная линия ЛПК «Черемушки» (материал труб – полиэтилен, диаметром 63 мм)</t>
  </si>
  <si>
    <t>Водопроводная сеть (материал труб - сталь диаметром 57 мм)</t>
  </si>
  <si>
    <r>
      <t>Распределительная система ОСК</t>
    </r>
    <r>
      <rPr>
        <i/>
        <sz val="11"/>
        <rFont val="Times New Roman"/>
        <family val="1"/>
        <charset val="204"/>
      </rPr>
      <t xml:space="preserve">
</t>
    </r>
  </si>
  <si>
    <t>Напорный коллектор от Главной канализационной насосной станции (ГКНС) до очистных сооружений канализации (ОСК) г. Темрюка Краснодарского края, 2010 года завершения строительства</t>
  </si>
  <si>
    <t>Подпорная стена железобетонная (44 м длина; 0,5 м высота, 0,2 м ширина)</t>
  </si>
  <si>
    <t>Распоряжение администрации Темрюкского городского поселения Темрюкского района № 384-р            от 22.12.2023</t>
  </si>
  <si>
    <t>Система водоотведения из бетонных лотков с решетками (L = 93)</t>
  </si>
  <si>
    <t>Распоряжение администрации Темрюкского городского поселения Темрюкского района № 386-р            от 22.12.2023</t>
  </si>
  <si>
    <t>Распоряжение главы муниципального образования  Темрюкский район  
№ 947-р от 17.06.2008</t>
  </si>
  <si>
    <t>Распоряжение администрации Темрюкского городского поселения Темрюкского района № 207-р от 07.08.2023</t>
  </si>
  <si>
    <t>Канализационные сети, (асбестоцемент, d - 250 мм, L - 177,0 м)</t>
  </si>
  <si>
    <t xml:space="preserve">Канализационные сети, (полиэтилен d - 250 мм, L - 900,0 м) </t>
  </si>
  <si>
    <t>Водопровод (материал труб – сталь, диаметром 40 мм)</t>
  </si>
  <si>
    <t>Договор безвозмездного пользования
№ 01-28/16,
26.08.2021
(220,9 м2); договоры аренды 01-14/1 от 16.01.2023             (51,1 м2), № 01-14/3 от 13.12.2022 (51,1 м2)</t>
  </si>
  <si>
    <t xml:space="preserve">РАЗДЕЛ 3. СВЕДЕНИЯ О ЛИЦАХ, ОБЛАДАЮЩИХ ПРАВАМИ НА МУНИЦИПАЛЬНОЕ ИМУЩЕСТВО И СВЕДЕНИЯМИ О НЕМ НА 01.01.2024 </t>
  </si>
  <si>
    <t>Правообладатель: Администрация Темрюкского городского поселения Темрюкского района</t>
  </si>
  <si>
    <t>Реестровый номер объекта учета</t>
  </si>
  <si>
    <t>Наименование
 объекта учета</t>
  </si>
  <si>
    <t>Общая пло-
щадь/
протя
жен-
ность
 (кв.м/
м) (для недви-жимого иму-щества и земельных участков)</t>
  </si>
  <si>
    <t>Кадасровая
стоимость (для недвижимого имущества и земельных участков)</t>
  </si>
  <si>
    <t>Год выпуска (ввода в эксплуатацию), инвентарный номер, модель (при наличии)</t>
  </si>
  <si>
    <t>Иные сведения (при необходимости)</t>
  </si>
  <si>
    <t>Сведения 
о регист-
рации 
вещного 
права
(оператив-
ное управление, 
хоз.веде-
ние), для земельных участков постоянное (бессрочное) пользование</t>
  </si>
  <si>
    <t>ДВИЖИМОЕ ИМУЩЕСТВО</t>
  </si>
  <si>
    <t>3.2000000001</t>
  </si>
  <si>
    <t>3.2000000002</t>
  </si>
  <si>
    <t>Арт - фигура из 
стеклопластика 
в виде звезды с
георгиевской лентой 
(плоская, ростовая 
(1,5 х 1,5) м), (2 ед.)</t>
  </si>
  <si>
    <t xml:space="preserve">Арт - фигура из 
стеклопластика 
в виде звезды с
георгиевской лентой 
(объемная, ростовая 
(1,5 х 1,5)м) </t>
  </si>
  <si>
    <t>Адрес
(местополо-
жение) (при наличии), ОКТМО (для недвижимого имущества и земельных участков)</t>
  </si>
  <si>
    <t>Вид права (для всего имущества), сведения о регистра-
ции права муници-
пальной собствен-
ности (для недвижимого имущества и земельных участков)</t>
  </si>
  <si>
    <t>2018 года ввода в эксплуатацию, инвентарные номера 1101320002, 1101320004</t>
  </si>
  <si>
    <t>Темрюкское городское поселение Темрюкского района</t>
  </si>
  <si>
    <t>Сведения о правообладателе</t>
  </si>
  <si>
    <t>Муниципальная собственность</t>
  </si>
  <si>
    <t>Администрация Темрюкского городского поселения Темрюкского района</t>
  </si>
  <si>
    <t>Оперативное управление</t>
  </si>
  <si>
    <t>Распоряжение 
администрации 
Темрюкского 
городского поселения Темрюкского района  
№ 327-р от 29.12.2018</t>
  </si>
  <si>
    <t>2018 года ввода в эксплуатацию, инвентарный номер 1101320003</t>
  </si>
  <si>
    <t>Машины и оборудование</t>
  </si>
  <si>
    <t>3.2000000003</t>
  </si>
  <si>
    <t>3.2000000004</t>
  </si>
  <si>
    <t>3.2000000005</t>
  </si>
  <si>
    <t>3.2000000006</t>
  </si>
  <si>
    <t>3.2000000007</t>
  </si>
  <si>
    <t>3.2000000008</t>
  </si>
  <si>
    <t>3.2000000009</t>
  </si>
  <si>
    <t>3.2000000010</t>
  </si>
  <si>
    <t>3.2000000011</t>
  </si>
  <si>
    <t>3.2000000012</t>
  </si>
  <si>
    <t>3.2000000013</t>
  </si>
  <si>
    <t>3.2000000014</t>
  </si>
  <si>
    <t>3.2000000015</t>
  </si>
  <si>
    <t>3.2000000016</t>
  </si>
  <si>
    <t>3.2000000017</t>
  </si>
  <si>
    <t>3.2000000018</t>
  </si>
  <si>
    <t>3.2000000019</t>
  </si>
  <si>
    <t>3.2000000020</t>
  </si>
  <si>
    <t>3.2000000021</t>
  </si>
  <si>
    <t>3.2000000022</t>
  </si>
  <si>
    <t>3.2000000023</t>
  </si>
  <si>
    <t>3.2000000024</t>
  </si>
  <si>
    <t>3.2000000025</t>
  </si>
  <si>
    <t>Фотоаппарат 
цифровой Sony 
DSC-W 55 Black</t>
  </si>
  <si>
    <t>Машина 
брошюровочную 
РО Bindstream М20</t>
  </si>
  <si>
    <t xml:space="preserve">Газобаллонный 
метатель 
«УВЫШ-ПКВ» </t>
  </si>
  <si>
    <t>Распоряжение администрации Темрюкского 
городского поселения Темрюкского района  
№ 174-р от 31.07.2008</t>
  </si>
  <si>
    <t>Распоряжение администрации Темрюкского 
городского поселения Темрюкского района  
№ 269-р от 24.09.2012</t>
  </si>
  <si>
    <t>Распоряжение администрации Темрюкского 
городского поселения Темрюкского района  
№ 289 -р от 22.10.2012</t>
  </si>
  <si>
    <t>2008 года ввода в эксплуатацию, инвентарный номер 1101040495</t>
  </si>
  <si>
    <t>2008 года ввода в эксплуатацию, инвентарный номер 1101040499</t>
  </si>
  <si>
    <t>2012 года ввода в эксплуатацию, инвентарный номер 1101347225</t>
  </si>
  <si>
    <t xml:space="preserve">Комплексная 
система 
видеонаблюдения 
</t>
  </si>
  <si>
    <t xml:space="preserve">площадь Труда и парк имени Пушкина </t>
  </si>
  <si>
    <t>2012 года ввода в эксплуатацию, инвентарный номер 1101347232</t>
  </si>
  <si>
    <t xml:space="preserve">Система оповещения, 
(4 ед.) </t>
  </si>
  <si>
    <t>Камера 
видеонаблюдения</t>
  </si>
  <si>
    <t xml:space="preserve">Камера 
видеонаблюдения </t>
  </si>
  <si>
    <t>Диктофон 
Panasonic 
RR-XS450 ЕЕ-К</t>
  </si>
  <si>
    <t>Мегафон 
хLine ER 45/50 
с сиреной, (5 ед.)</t>
  </si>
  <si>
    <t>Распоряжение администрации Темрюкского 
городского поселения Темрюкского района  
№ 350-р от 17.12.2012</t>
  </si>
  <si>
    <t>Распоряжение администрации Темрюкского 
городского поселения Темрюкского района  
№ 357-р от 19.12.2012</t>
  </si>
  <si>
    <t>Распоряжение администрации Темрюкского 
городского поселения Темрюкского района  
№ 368-р от 27.12.2012</t>
  </si>
  <si>
    <t>Распоряжение администрации Темрюкского 
городского поселения Темрюкского района  
№ 154-р от 05.07.2013</t>
  </si>
  <si>
    <t>Распоряжение администрации Темрюкского 
городского поселения Темрюкского района  
№ 380-р от 30.12.2013</t>
  </si>
  <si>
    <t>2012 года ввода в эксплуатацию, инвентарные номера 1101347242- 1101347245</t>
  </si>
  <si>
    <t>2012 года ввода в эксплуатацию, инвентарный номер 1101347253</t>
  </si>
  <si>
    <t>2012 года ввода в эксплуатацию, инвентарный номер 1101347254</t>
  </si>
  <si>
    <t>2012 года ввода в эксплуатацию, инвентарный номер 1101347259</t>
  </si>
  <si>
    <t>2013 года ввода в эксплуатацию, инвентарные номера 1101040536; 1101040366-1101040369</t>
  </si>
  <si>
    <t xml:space="preserve">Система удаленного доступа 
к видеорегистратору с 
возможностью круглосуточного 
просмотра и системой 
бесперебойного питания 
</t>
  </si>
  <si>
    <t>Здание ОМВД России по
Темрюкскому району,  
г. Темрюк, ул. Розы
Люксембург, 23</t>
  </si>
  <si>
    <t>2013 года ввода в эксплуатацию, инвентарный номер 1101340026</t>
  </si>
  <si>
    <t>Цифровой 
фотоаппарат 
Canon EOS 
11000D Kit</t>
  </si>
  <si>
    <t xml:space="preserve">Громкоговоритель 
рупорный 30/15 
Вт НS-30, (7 ед.) </t>
  </si>
  <si>
    <t>Внешний накопитель 
Seagate 1 Tb
 2,5"STBX1000201/203, 
Expansion, USB 3.0</t>
  </si>
  <si>
    <t>Телефон 
Panasonic KX-TG 
6721 RU S</t>
  </si>
  <si>
    <t>Распоряжение администрации Темрюкского 
городского поселения Темрюкского района  
№ 339-р от 18.12.2013</t>
  </si>
  <si>
    <t>Распоряжение администрации Темрюкского 
городского поселения Темрюкского района  
№ 140-р от 24.06.2013</t>
  </si>
  <si>
    <t>Распоряжение администрации Темрюкского 
городского поселения Темрюкского района  
№ 330-р от 31.12.2015</t>
  </si>
  <si>
    <t>Распоряжение администрации Темрюкского 
городского поселения Темрюкского района  
№ 204-р от 26.07.2016</t>
  </si>
  <si>
    <t>2013 года ввода в эксплуатацию, инвентарный номер 1101340057</t>
  </si>
  <si>
    <t>2013 года ввода в эксплуатацию, инвентарные номера 1101040655-1101040661</t>
  </si>
  <si>
    <t>2015 года ввода в эксплуатацию, инвентарный номер 1101340099</t>
  </si>
  <si>
    <t>2016 года ввода в эксплуатацию, инвентарный номер 1101340106</t>
  </si>
  <si>
    <t>Адаптер 
SpRecord AU1</t>
  </si>
  <si>
    <t>Моноблок Lenovo 
IdeaCentre C20-00, 
F0BB008LRK,19.5" 
(в комплекте)</t>
  </si>
  <si>
    <t>Громкоговоритель 
рупорный 
LPA-30H1-F, 30/15/
10/3/1ВТ, (8 ед.)</t>
  </si>
  <si>
    <t>Диктофон Sony 
ICD-UX560 
(черный)</t>
  </si>
  <si>
    <t>Распоряжение администрации Темрюкского 
городского поселения Темрюкского района  
№ 273-р от 20.10.2016</t>
  </si>
  <si>
    <t>Распоряжение администрации Темрюкского 
городского поселения Темрюкского района  
№ 290-р от 15.11.2016</t>
  </si>
  <si>
    <t>Распоряжение администрации Темрюкского 
городского поселения Темрюкского района  
№ 273-р от 23.08.2017</t>
  </si>
  <si>
    <t>Распоряжение администрации Темрюкского 
городского поселения Темрюкского района  
№ 233-р от 24.07.2017</t>
  </si>
  <si>
    <t>2016 года ввода в эксплуатацию, инвентарный номер 1101340108</t>
  </si>
  <si>
    <t>2016 года ввода в эксплуатацию, инвентарный номер 1101340109</t>
  </si>
  <si>
    <t>2017 года ввода в эксплуатацию, инвентарные номера 1101347265-1101347272</t>
  </si>
  <si>
    <t>2017 года ввода в эксплуатацию, инвентарный номер 1101347263</t>
  </si>
  <si>
    <t xml:space="preserve">Фотоаппарат 
зеркальный Canon EOS 
1200D Kit EF-S </t>
  </si>
  <si>
    <t>Планшет Huawei 
MediPad NiPad Т3 
16 rb, (5 ед.)</t>
  </si>
  <si>
    <t xml:space="preserve">Лазерный 
дальномер Leica 
Disto D110, (5 ед.) </t>
  </si>
  <si>
    <t xml:space="preserve">Телевизор 
ТCL L43P6US 
LED, ( 2 ед.) </t>
  </si>
  <si>
    <t>Распоряжение администрации Темрюкского 
городского поселения Темрюкского района  
№ 388-р от 07.12.2017</t>
  </si>
  <si>
    <t>Распоряжение администрации Темрюкского 
городского поселения Темрюкского района  
№ 315-р от 26.12.2018</t>
  </si>
  <si>
    <t>2017 года ввода в эксплуатацию, инвентарный номер 1101347264</t>
  </si>
  <si>
    <t>2017 года ввода в эксплуатацию, инвентарные номера 1101347275-1101347279</t>
  </si>
  <si>
    <t>2017 года ввода в эксплуатацию, инвентарные номера 1101347280-1101347284</t>
  </si>
  <si>
    <t>2018 года ввода в эксплуатацию, инвентарные номера 1101347272-1101347473</t>
  </si>
  <si>
    <t>3.2000000026</t>
  </si>
  <si>
    <t>3.2000000027</t>
  </si>
  <si>
    <t>3.2000000028</t>
  </si>
  <si>
    <t>3.2000000029</t>
  </si>
  <si>
    <t>Система 
видеонаблюдения 
(в комплекте)</t>
  </si>
  <si>
    <t>Видеооборудование 
(в комплекте)</t>
  </si>
  <si>
    <t>Насосный агрегат 
СМ 150-125-315-4</t>
  </si>
  <si>
    <t>Рабочая станция 
Intel Core-13/LGA в сборе</t>
  </si>
  <si>
    <t>Рециркулятор бактерицидный 
UV-A на 100 куб.м закрытого типа</t>
  </si>
  <si>
    <t>Зеркальная камера Nikon D3500 Kit 18-140mm VR AF-S (цвет - черный)</t>
  </si>
  <si>
    <t>Насос в комплекте, в том числе: насос К 100-80-160 с дв 15 кВт*3000 об/мин (Кат) с номинальной подачей 100м3/час и напором 32 м, 1 ед., фланец стальной плоский ДУ 80-10, 1 ед., фланец стальной плоский ДУ 100-10, 1 ед.</t>
  </si>
  <si>
    <t>3.2000000030</t>
  </si>
  <si>
    <t>3.2000000031</t>
  </si>
  <si>
    <t>Распоряжение администрации Темрюкского 
городского поселения Темрюкского района  
№ 297-р от 31.12.2019</t>
  </si>
  <si>
    <t>Распоряжение администрации Темрюкского 
городского поселения Темрюкского района  
№ 253-р от 14.11.2019</t>
  </si>
  <si>
    <t>Распоряжение администрации Темрюкского 
городского поселения Темрюкского района  
№ 217-р от 04.10.2019</t>
  </si>
  <si>
    <t>Распоряжение администрации Темрюкского 
городского поселения Темрюкского района
181-р от 17.09.2020</t>
  </si>
  <si>
    <t>Распоряжение администрации Темрюкского 
городского поселения Темрюкского района
254-р от 03.12.2020</t>
  </si>
  <si>
    <t>Распоряжение администрации Темрюкского 
городского поселения Темрюкского района
№ 33-р от 20.02.2021</t>
  </si>
  <si>
    <t>Распоряжение администрации Темрюкского 
городского поселения Темрюкского района
№ 263-р от 02.12.2021</t>
  </si>
  <si>
    <t>2019 года ввода в эксплуатацию, инвентарный номер 1101347495</t>
  </si>
  <si>
    <t>2019 года ввода в эксплуатацию, инвентарный номер 1101347493</t>
  </si>
  <si>
    <t>2019 года ввода в эксплуатацию, инвентарный номер 1101347492</t>
  </si>
  <si>
    <t>2020 года ввода в эксплуатацию, инвентарный номер 1101347497</t>
  </si>
  <si>
    <t>2020 года ввода в эксплуатацию, инвентарный номер 1101347499</t>
  </si>
  <si>
    <t>2021 года ввода в эксплуатацию, инвентарный номер 1101367545</t>
  </si>
  <si>
    <t>2021 года ввода в эксплуатацию, инвентарный номер 1101347515</t>
  </si>
  <si>
    <t>3.2000000032</t>
  </si>
  <si>
    <t>3.2000000033</t>
  </si>
  <si>
    <t>МФУ А4 Pantum M6700d 30 стр/мин, принтер/сканер/копир, 1200*1200 dpi, 256Mб, PCL/PS, дуплекс, лоток 250 стр. LAN, USB</t>
  </si>
  <si>
    <t>Ноутбук ASUS VivoBook 16 X1605ZA-MB571W, 16ˮ, IPS, Intel Core i3 1215U 1.2ГГц, 6-ядерный, 8ГБ DDR4, 512ГБ SSD, Intel UHD Graphics, Windows 11 Home, серебристый</t>
  </si>
  <si>
    <t>Распоряжение администрации Темрюкского 
городского поселения Темрюкского района
№ 314-р от 30.12.2022</t>
  </si>
  <si>
    <t>Распоряжение администрации Темрюкского 
городского поселения Темрюкского района  
№ 415-р от 29.12.2023</t>
  </si>
  <si>
    <t>2022 года ввода в эксплуатацию, инвентарный номер 1101347550</t>
  </si>
  <si>
    <t>2023 года ввода в эксплуатацию, инвентарный номер 1101347552</t>
  </si>
  <si>
    <t>Производственный и хозяйственный инвентарь</t>
  </si>
  <si>
    <t>3.2000000034</t>
  </si>
  <si>
    <t xml:space="preserve">Сейф 
металлический                                </t>
  </si>
  <si>
    <t>Почтовый ящик 
Garden JM-53/54 
(GREY)</t>
  </si>
  <si>
    <t>МФУ А4 
Kyocera ECOSYS</t>
  </si>
  <si>
    <t>2006 года ввода в эксплуатацию, инвентарный номер 1101061103</t>
  </si>
  <si>
    <t>Распоряжение администрации Темрюкского 
городского поселения Темрюкского района 
№ 383-р от 15.11.2011</t>
  </si>
  <si>
    <t>Распоряжение администрации Темрюкского 
городского поселения Темрюкского района  
№ 81-р от 24.04.2019</t>
  </si>
  <si>
    <t>3.2000000035</t>
  </si>
  <si>
    <t>3.2000000036</t>
  </si>
  <si>
    <t>2011 года ввода в эксплуатацию, инвентарный номер 1101367183</t>
  </si>
  <si>
    <t>2019 года ввода в эксплуатацию, инвентарный номер 1101347478</t>
  </si>
  <si>
    <t>Распоряжение 
администрации 
Темрюкского 
городского поселения Темрюкского района  
№ 387-р от 22.12.2023</t>
  </si>
  <si>
    <t xml:space="preserve">Песочница </t>
  </si>
  <si>
    <t>на детской площадке в районе многоквартирного жилого дома по ул. Калинина, 99/1 в г. Темрюке</t>
  </si>
  <si>
    <t>3.2000000037</t>
  </si>
  <si>
    <t>3.2000000038</t>
  </si>
  <si>
    <t>2023 года ввода в эксплуатацию, инвентарный номер 1101367765</t>
  </si>
  <si>
    <t>3.2000000039</t>
  </si>
  <si>
    <t>3.2000000040</t>
  </si>
  <si>
    <t>3.2000000041</t>
  </si>
  <si>
    <t>Домик</t>
  </si>
  <si>
    <t>2023 года ввода в эксплуатацию, инвентарный номер 1101367766</t>
  </si>
  <si>
    <t>Качалка балансир Мишка</t>
  </si>
  <si>
    <t>2023 года ввода в эксплуатацию, инвентарный номер 1101367767</t>
  </si>
  <si>
    <t>Спортивный комплекс</t>
  </si>
  <si>
    <t>2023 года ввода в эксплуатацию, инвентарный номер 1101367768</t>
  </si>
  <si>
    <t>3.2000000042</t>
  </si>
  <si>
    <t>3.2000000043</t>
  </si>
  <si>
    <t>3.2000000044</t>
  </si>
  <si>
    <t>3.2000000045</t>
  </si>
  <si>
    <t>3.2000000046</t>
  </si>
  <si>
    <t>3.2000000047</t>
  </si>
  <si>
    <t>Качели</t>
  </si>
  <si>
    <t xml:space="preserve">Качели "Гнездо" </t>
  </si>
  <si>
    <t>2023 года ввода в эксплуатацию, инвентарный номер 1101367769</t>
  </si>
  <si>
    <t>2023 года ввода в эксплуатацию, инвентарный номер 1101367770</t>
  </si>
  <si>
    <t>Светодиодная перетяжка. Габариты: 1500х35000мм</t>
  </si>
  <si>
    <t>Распоряжение администрации Темрюкского 
городского поселения Темрюкского района 
№ 401-р от 29.12.2023</t>
  </si>
  <si>
    <t xml:space="preserve">Карусель </t>
  </si>
  <si>
    <t>Детский игровой комплекс</t>
  </si>
  <si>
    <t>2023 года ввода в эксплуатацию, инвентарный номер 1101367771</t>
  </si>
  <si>
    <t>2023 года ввода в эксплуатацию, инвентарный номер 1101367772</t>
  </si>
  <si>
    <t>2023 года ввода в эксплуатацию, инвентарный номер 1101367773</t>
  </si>
  <si>
    <t>2023 года ввода в эксплуатацию, инвентарный номер 1101367774</t>
  </si>
  <si>
    <t>3.2000000048</t>
  </si>
  <si>
    <t>3.2000000049</t>
  </si>
  <si>
    <t>3.2000000050</t>
  </si>
  <si>
    <t>3.2000000051</t>
  </si>
  <si>
    <t>3.2000000052</t>
  </si>
  <si>
    <t>3.2000000053</t>
  </si>
  <si>
    <t>3.2000000054</t>
  </si>
  <si>
    <t>3.2000000055</t>
  </si>
  <si>
    <t>3.2000000056</t>
  </si>
  <si>
    <t>Каркас светового потолка</t>
  </si>
  <si>
    <t>Светодиодная комета. Габариты: 2350х4600х3000мм</t>
  </si>
  <si>
    <t>2023 года ввода в эксплуатацию, инвентарный номер 1101367775</t>
  </si>
  <si>
    <t>2023 года ввода в эксплуатацию, инвентарный номер 1101367776</t>
  </si>
  <si>
    <t>2023 года ввода в эксплуатацию, инвентарный номер 1101367777</t>
  </si>
  <si>
    <t>Медведи световые с мишурой. Габариты: высота 2000мм</t>
  </si>
  <si>
    <t>Светодиодная перетяжка с мерцанием. Габариты: 20х4м</t>
  </si>
  <si>
    <t>Светодиодная перетяжка (потолок) с мерцанием. Габариты: 20х4м</t>
  </si>
  <si>
    <t>Распоряжение администрации Темрюкского 
городского поселения Темрюкского района 
№ 402-р от 29.12.2023</t>
  </si>
  <si>
    <t>2023 года ввода в эксплуатацию, инвентарный номер 1101367778</t>
  </si>
  <si>
    <t>2023 года ввода в эксплуатацию, инвентарный номер 1101367779</t>
  </si>
  <si>
    <t>2023 года ввода в эксплуатацию, инвентарный номер 1101367780</t>
  </si>
  <si>
    <t>2023 года ввода в эксплуатацию, инвентарный номер 1101367781</t>
  </si>
  <si>
    <t>Световое небо 20х4м</t>
  </si>
  <si>
    <t>Световые элементы. Габариты: 15000х1500мм</t>
  </si>
  <si>
    <t>2023 года ввода в эксплуатацию, инвентарный номер 1101367782</t>
  </si>
  <si>
    <t>2023 года ввода в эксплуатацию, инвентарный номер 1101367783</t>
  </si>
  <si>
    <t>2023 года ввода в эксплуатацию, инвентарный номер 1101367784</t>
  </si>
  <si>
    <t>3.2000000057</t>
  </si>
  <si>
    <t>3.2000000058</t>
  </si>
  <si>
    <t>3.2000000059</t>
  </si>
  <si>
    <t>3.2000000060</t>
  </si>
  <si>
    <t>3.2000000061</t>
  </si>
  <si>
    <t>3.2000000062</t>
  </si>
  <si>
    <t>3.2000000063</t>
  </si>
  <si>
    <t>Ель каркасная "Уральская", высота 7 м (цвет зеленый)</t>
  </si>
  <si>
    <t>Комплект гирлянд "Теплые огни" стандартный с эффектом мерцания (7 м)</t>
  </si>
  <si>
    <t>Макушка "Роза ветров - эконом", высота 0,5 м (12V) (цвет белый)</t>
  </si>
  <si>
    <t>Комплект шаров стандартный (7 м)</t>
  </si>
  <si>
    <t>Распоряжение администрации Темрюкского 
городского поселения Темрюкского района 
№ 416-р от 29.12.2023</t>
  </si>
  <si>
    <t>2023 года ввода в эксплуатацию, инвентарный номер 1101367785</t>
  </si>
  <si>
    <t>2023 года ввода в эксплуатацию, инвентарный номер 1101367786</t>
  </si>
  <si>
    <t>Шар тип 1, диаметр 1500 мм</t>
  </si>
  <si>
    <t>Звезда светодиодная. Высота 1200 мм</t>
  </si>
  <si>
    <t>Распоряжение администрации Темрюкского 
городского поселения Темрюкского района 
№ 417-р от 29.12.2023</t>
  </si>
  <si>
    <t>2023 года ввода в эксплуатацию, инвентарный номер 1101367787</t>
  </si>
  <si>
    <t>2023 года ввода в эксплуатацию, инвентарный номер 1101367788</t>
  </si>
  <si>
    <t>2023 года ввода в эксплуатацию, инвентарный номер 1101367789</t>
  </si>
  <si>
    <t>2023 года ввода в эксплуатацию, инвентарный номер 1101367790</t>
  </si>
  <si>
    <t>2023 года ввода в эксплуатацию, инвентарный номер 1101367791</t>
  </si>
  <si>
    <t>2023 года ввода в эксплуатацию, инвентарный номер 1101367792</t>
  </si>
  <si>
    <t>3.2000000064</t>
  </si>
  <si>
    <t>3.2000000065</t>
  </si>
  <si>
    <t>Подиум для каркасной ели Евро-2 7 м золотая тема (1 м)</t>
  </si>
  <si>
    <t>Сейф AIKO</t>
  </si>
  <si>
    <t>2023 года ввода в эксплуатацию, инвентарный номер 1101367793</t>
  </si>
  <si>
    <t>Транспортные средства</t>
  </si>
  <si>
    <t>3.2000000066</t>
  </si>
  <si>
    <t>3.2000000067</t>
  </si>
  <si>
    <t>Трактор; заводской номер машины, идентификационный номер машины (VIN или РIN) Y4R900Z01P1135559; тип двигателя (двигателей) – двигатель внутреннего сгорания; модель, номер двигателя (двигателей) – Д-243S2, 220321; вид движителя – колесный; цвет –синий; паспорт самоходной машины и других видов техники BY КС 064730</t>
  </si>
  <si>
    <t>Марка, модель, коммерческое наименование машины – БЕЛАРУС 82.1; 2023 года производства; инвентарный номер 1101357240</t>
  </si>
  <si>
    <t>Марка – БЕЛАРУС, 2023 года изготовления, инвентарный номер 1101357241</t>
  </si>
  <si>
    <t>Трактор колесный сельскохозяйствен-ный, коммерческое наименование – БЕЛАРУС-82.1, идентификационный номер Y4R900Z01P1139243, номер двигателя (двигателей) – 229792, номер кузова (кабины, прицепа, рамы) – 619135, цвет кузова – синий, выписка из электронного паспорта самоходной машины и других видов техники 311201002077933</t>
  </si>
  <si>
    <t>Распоряжение 
администрации 
Темрюкского 
городского поселения Темрюкского района  
№ 378-р от 19.12.2023</t>
  </si>
  <si>
    <t>Прочие основные средства</t>
  </si>
  <si>
    <t>3.2000000068</t>
  </si>
  <si>
    <t>3.2000000069</t>
  </si>
  <si>
    <t>3.2000000070</t>
  </si>
  <si>
    <t>3.2000000071</t>
  </si>
  <si>
    <t xml:space="preserve">Генеральный план 
Темрюкского 
городского поселения Темрюкского района Краснодарского края </t>
  </si>
  <si>
    <t>Схема 
генерального 
плана набережной 
города Темрюка с 
экспликацией на 
английском языке</t>
  </si>
  <si>
    <t xml:space="preserve">Программа «Комплексное 
развитие систем коммунальной 
инфраструктуры Темрюкского 
городского поселения Темрюкского района» </t>
  </si>
  <si>
    <t>Проект 
планировки 
набережной 
города Темрюка</t>
  </si>
  <si>
    <t>Распоряжение 
администрации 
Темрюкского 
городского поселения Темрюкского района  
№ 68-р от 29.03.2012</t>
  </si>
  <si>
    <t>Распоряжение администрации Темрюкского 
городского поселения Темрюкского района 
№ 374-р от 30.12.2013</t>
  </si>
  <si>
    <t>Распоряжение администрации Темрюкского 
городского поселения Темрюкского района 
№  101-р от 26.05.2014</t>
  </si>
  <si>
    <t>2012 года ввода в эксплуатацию, инвентарный номер 1101377206</t>
  </si>
  <si>
    <t>2013 года ввода в эксплуатацию, инвентарный номер 1101370020</t>
  </si>
  <si>
    <t>2014 года ввода в эксплуатацию, инвентарный номер 1101130139</t>
  </si>
  <si>
    <t>2013 года ввода в эксплуатацию, инвентарный номер 1101380001</t>
  </si>
  <si>
    <t xml:space="preserve">Правообладатель: Муниципальное казенное учреждение Темрюкского городского поселения Темрюкского района "Централизованная бухгалтерия"  </t>
  </si>
  <si>
    <t>3.2000000072</t>
  </si>
  <si>
    <t>Компьютер  
Сеleron-2,26
 (в комплекте)</t>
  </si>
  <si>
    <t xml:space="preserve">Компьютер 
Samsung 17(в комплекте)     </t>
  </si>
  <si>
    <t>Принтер HP 
LaserJet 2015 DN</t>
  </si>
  <si>
    <t>Факс Panasonic 
KX-FТ 962 RU</t>
  </si>
  <si>
    <t>Ноутбук 
Acer Aspire</t>
  </si>
  <si>
    <t xml:space="preserve">Распоряжение главы муниципального образования
Темрюкский район
№ 1196-р от 24.10.2006 </t>
  </si>
  <si>
    <t>Товарная накладная
№ 7122 от 26.11.2007</t>
  </si>
  <si>
    <t xml:space="preserve">Распоряжение 
администрации 
Темрюкского 
городского поселения 
Темрюкского района  
№ 174-р от 24.08.2009 </t>
  </si>
  <si>
    <t>Распоряжение 
администрации 
Темрюкского 
городского поселения 
Темрюкского района   
№ 295-р от 16.09.2011</t>
  </si>
  <si>
    <t>2005 года ввода в эксплуатацию, инвентарный номер 1101040009</t>
  </si>
  <si>
    <t>Муниципальное казенное учреждение Темрюкского городского поселения Темрюкского района "Централизован-ная бухгалтерия"</t>
  </si>
  <si>
    <t>3.2000000073</t>
  </si>
  <si>
    <t>3.2000000074</t>
  </si>
  <si>
    <t>3.2000000075</t>
  </si>
  <si>
    <t>3.2000000076</t>
  </si>
  <si>
    <t>2006 года ввода в эксплуатацию, инвентарный номер 1101040098</t>
  </si>
  <si>
    <t>2007 года ввода в эксплуатацию, инвентарный номер 1101040176</t>
  </si>
  <si>
    <t>2009 года ввода в эксплуатацию, инвентарный номер 1101040583</t>
  </si>
  <si>
    <t>2011 года ввода в эксплуатацию, инвентарный номер 1101347168</t>
  </si>
  <si>
    <t>3.2000000077</t>
  </si>
  <si>
    <t>3.2000000078</t>
  </si>
  <si>
    <t>3.2000000079</t>
  </si>
  <si>
    <t>3.2000000080</t>
  </si>
  <si>
    <t>3.2000000081</t>
  </si>
  <si>
    <t>3.2000000082</t>
  </si>
  <si>
    <t>3.2000000083</t>
  </si>
  <si>
    <t>3.2000000084</t>
  </si>
  <si>
    <t>3.2000000085</t>
  </si>
  <si>
    <t>3.2000000086</t>
  </si>
  <si>
    <t>3.2000000087</t>
  </si>
  <si>
    <t xml:space="preserve">Многофункциональное устройство (МФУ) 
НР Canon MF4730 </t>
  </si>
  <si>
    <t>Компьютер 
Intel Core i3 
2120 3.3 GHZ 
(в комплекте)</t>
  </si>
  <si>
    <t>Принтер 
Canon LBP-
6020 &lt;А4&gt;</t>
  </si>
  <si>
    <t>Компьютер 
Intel Core i3-4130 
(в комплекте)</t>
  </si>
  <si>
    <t>Распоряжение 
администрации 
Темрюкского 
городского поселения 
Темрюкского района  
№ 369-р от 30.12.2013</t>
  </si>
  <si>
    <t>Распоряжение 
администрации 
Темрюкского 
городского поселения 
Темрюкского района   
№ 248-р от 08.12.2014</t>
  </si>
  <si>
    <t>Распоряжение 
администрации 
Темрюкского 
городского поселения 
Темрюкского района  
№ 305 от 31.12.2014</t>
  </si>
  <si>
    <t>2013 года ввода в эксплуатацию, инвентарный номер 1101340001</t>
  </si>
  <si>
    <t>2013 года ввода в эксплуатацию, инвентарный номер 1101340002</t>
  </si>
  <si>
    <t>2014 года ввода в эксплуатацию, инвентарный номер 1101340003</t>
  </si>
  <si>
    <t>2014 года ввода в эксплуатацию, инвентарный номер 1101340004</t>
  </si>
  <si>
    <t xml:space="preserve">Многофункциональное устройство (МФУ) 
А4 Canon i-SENSYS 
MF216n </t>
  </si>
  <si>
    <t>Моноблок 
Lenovo 
S20-00 19.5"Cel</t>
  </si>
  <si>
    <t>Компьютер 
Intel Core 
i5-7600 
(в комплекте)</t>
  </si>
  <si>
    <t>Моноблок 
Asus
 (в комплекте)</t>
  </si>
  <si>
    <t>Многофункциональное
устройство А4 
Canon 
(двухсторонний 
автоподатчик)</t>
  </si>
  <si>
    <t>Распоряжение 
администрации 
Темрюкского 
городского поселения 
Темрюкского района  
№ 302-р от 21.12.2015</t>
  </si>
  <si>
    <t>Распоряжение 
главы муниципального образования 
Темрюкский район  
№ 259-р от 03.10.2006</t>
  </si>
  <si>
    <t>Распоряжение 
администрации 
Темрюкского 
городского поселения 
Темрюкского района    
№ 161-р от 25.05.2017</t>
  </si>
  <si>
    <t>Распоряжение 
администрации 
Темрюкского 
городского поселения 
Темрюкского района  
№ 336-р от 29.12.2018</t>
  </si>
  <si>
    <t>2016 года ввода в эксплуатацию, инвентарный номер 1101340006</t>
  </si>
  <si>
    <t>2015 года ввода в эксплуатацию, инвентарный номер 1101340005</t>
  </si>
  <si>
    <t>2017 года ввода в эксплуатацию, инвентарный номер 1101347169</t>
  </si>
  <si>
    <t>2018 года ввода в эксплуатацию, инвентарный номер 1101347171</t>
  </si>
  <si>
    <t>2018 года ввода в эксплуатацию, инвентарный номер 1101347170</t>
  </si>
  <si>
    <t>Многофункциональное
устройство  А4 
Kyocera ECOSYS</t>
  </si>
  <si>
    <t>Принтер 
лазерный 
Kyocera FS-1040</t>
  </si>
  <si>
    <t>Распоряжение 
администрации 
Темрюкского 
городского поселения 
Темрюкского района  
№ 92-р от 30.04.2019</t>
  </si>
  <si>
    <t>2019 года ввода в эксплуатацию, инвентарный номер 1101347172</t>
  </si>
  <si>
    <t>2019 года ввода в эксплуатацию, инвентарный номер 1101347173</t>
  </si>
  <si>
    <t>3.2000000088</t>
  </si>
  <si>
    <t>3.2000000089</t>
  </si>
  <si>
    <t>3.2000000090</t>
  </si>
  <si>
    <t>Моноблок 
Acer Aspire
 C24-865, 23.8", 
Intel Core i3 8130U
(серебристый)</t>
  </si>
  <si>
    <t>МФУ Pantum M6550NW A4 22стр./мин.</t>
  </si>
  <si>
    <t>Моноблок Aser Aspire C24-1650 DQ.BFTER.002 23.8” Intel Core i3-1115G4, 8Gb, SSD 256Gb</t>
  </si>
  <si>
    <t>МФУ лазерное HP LaserJet M236sdn, ч/б, А4, белый/серый</t>
  </si>
  <si>
    <t>Распоряжение 
администрации 
Темрюкского 
городского поселения 
Темрюкского района  
№ 302-р от 31.12.2019</t>
  </si>
  <si>
    <t>Распоряжение 
администрации 
Темрюкского 
городского поселения 
Темрюкского района  
№ 165-р от 27.07.2022</t>
  </si>
  <si>
    <t>Распоряжение 
администрации 
Темрюкского 
городского поселения 
Темрюкского района  
№ 98-р от 28.04.2023</t>
  </si>
  <si>
    <t>2019 года ввода в эксплуатацию, инвентарный номер 1101347175</t>
  </si>
  <si>
    <t>2022 года ввода в эксплуатацию, инвентарный номер 1101347178</t>
  </si>
  <si>
    <t>2022 года ввода в эксплуатацию, инвентарный номер 1101347177</t>
  </si>
  <si>
    <t>3.2000000091</t>
  </si>
  <si>
    <t>2023 года ввода в эксплуатацию, инвентарный номер 1101347179</t>
  </si>
  <si>
    <t>3.2000000092</t>
  </si>
  <si>
    <t>3.2000000093</t>
  </si>
  <si>
    <t>Моноблок ASUS V222F AK-WA045M (90PT02G2-M001A0) 21.5’’</t>
  </si>
  <si>
    <t>Моноблок/ ASUS A5402WHAK-BA120M 23/8’’</t>
  </si>
  <si>
    <t>Распоряжение 
администрации 
Темрюкского 
городского поселения 
Темрюкского района  
№ 114-р от 10.05.2023</t>
  </si>
  <si>
    <t>Распоряжение 
администрации 
Темрюкского 
городского поселения 
Темрюкского района  
№ 310-р от 16.11.2023</t>
  </si>
  <si>
    <t>2023 года ввода в эксплуатацию, инвентарный номер 1101347180</t>
  </si>
  <si>
    <t>2023 года ввода в эксплуатацию, инвентарный номер 1101347181</t>
  </si>
  <si>
    <t>3.2000000094</t>
  </si>
  <si>
    <t>3.2000000095</t>
  </si>
  <si>
    <t>3.2000000096</t>
  </si>
  <si>
    <t>3.2000000097</t>
  </si>
  <si>
    <t>3.2000000098</t>
  </si>
  <si>
    <t>3.2000000099</t>
  </si>
  <si>
    <t>3.2000000100</t>
  </si>
  <si>
    <t>3.2000000101</t>
  </si>
  <si>
    <t>3.2000000102</t>
  </si>
  <si>
    <t>Стол арг.прав. м/о 
(1380*1180*740) 
В-824п</t>
  </si>
  <si>
    <t>Тумба приставная 
(корпус) м/о 430*510*722 
В-804</t>
  </si>
  <si>
    <t xml:space="preserve">Стол прямой 
с подвижной тумбой
1380*680*740 м/о </t>
  </si>
  <si>
    <t>Шкаф для 
одежды М911 
(600*400*2000) 
яблоня</t>
  </si>
  <si>
    <t>Стол письменный 
угловой М207
(1350*720/600*750)</t>
  </si>
  <si>
    <t>Распоряжение 
администрации 
Темрюкского 
городского поселения 
Темрюкского района  
№ 282-р от 23.12.2009</t>
  </si>
  <si>
    <t>Распоряжение 
администрации 
Темрюкского 
городского поселения 
Темрюкского района  
№ 235-р от 17.11.2014</t>
  </si>
  <si>
    <t>2006 года ввода в эксплуатацию, инвентарный номер 1101060104</t>
  </si>
  <si>
    <t>2009 года ввода в эксплуатацию, инвентарный номер 1101060452</t>
  </si>
  <si>
    <t>2009 года ввода в эксплуатацию, инвентарный номер 1101060453</t>
  </si>
  <si>
    <t>2013 года ввода в эксплуатацию, инвентарный номер 1101360001</t>
  </si>
  <si>
    <t>2014 года ввода в эксплуатацию, инвентарный номер 1101360001</t>
  </si>
  <si>
    <t>2014 года ввода в эксплуатацию, инвентарный номер 1101360002</t>
  </si>
  <si>
    <t>2014 года ввода в эксплуатацию, инвентарный номер 1101360004</t>
  </si>
  <si>
    <t>Тумба М415 
(700*600*750)</t>
  </si>
  <si>
    <t>Стеллаж 
архивный 
двухсекционный 
(6 полок), (2 ед.)</t>
  </si>
  <si>
    <t>Стол угловой
 с встроенной 
тумбой, (4 ед.)</t>
  </si>
  <si>
    <t>Распоряжение 
администрации 
Темрюкского 
городского поселения
 Темрюкского района  
№ 248-р от 08.12.2014</t>
  </si>
  <si>
    <t>Распоряжение 
администрации 
Темрюкского 
городского поселения 
Темрюкского района  
№ 170-р от 06.07.2016</t>
  </si>
  <si>
    <t>2014 года ввода в эксплуатацию, инвентарный номер 1101360005</t>
  </si>
  <si>
    <t>2014 года ввода в эксплуатацию, инвентарные номера 1101360007-1101360008</t>
  </si>
  <si>
    <t>2015 года ввода в эксплуатацию, инвентарные номера 1101360015-1101360018</t>
  </si>
  <si>
    <t>3.2000000103</t>
  </si>
  <si>
    <t>3.2000000104</t>
  </si>
  <si>
    <t>3.2000000105</t>
  </si>
  <si>
    <t>Стол 
письменный 
с 4-мя ящиками</t>
  </si>
  <si>
    <t>Шкаф угловой 
для одежды, (2 ед.)</t>
  </si>
  <si>
    <t>Шкаф для 
документов 
полуоткрытый, (2 ед.)</t>
  </si>
  <si>
    <t>Пенал для 
документов 
под стекло</t>
  </si>
  <si>
    <t>Кресло 
руководителя</t>
  </si>
  <si>
    <t>Стеллажная 
система</t>
  </si>
  <si>
    <t>Тумба для 
документов</t>
  </si>
  <si>
    <t>Тумба для 
документов с 
выдвижными 
ящиками</t>
  </si>
  <si>
    <t>Шкаф с полками</t>
  </si>
  <si>
    <t>Стол на опоре</t>
  </si>
  <si>
    <t>Пенал закрытый 
для документов</t>
  </si>
  <si>
    <t>Сейф</t>
  </si>
  <si>
    <t>3.2000000106</t>
  </si>
  <si>
    <t>3.2000000107</t>
  </si>
  <si>
    <t>3.2000000108</t>
  </si>
  <si>
    <t>3.2000000109</t>
  </si>
  <si>
    <t>3.2000000110</t>
  </si>
  <si>
    <t>3.2000000111</t>
  </si>
  <si>
    <t>3.2000000112</t>
  </si>
  <si>
    <t>3.2000000113</t>
  </si>
  <si>
    <t>3.2000000114</t>
  </si>
  <si>
    <t>Распоряжение 
администрации 
Темрюкского 
городского поселения 
Темрюкского района  
№ 173-р от 06.07.2016</t>
  </si>
  <si>
    <t>2015 года ввода в эксплуатацию, инвентарные номера 1101360019</t>
  </si>
  <si>
    <t>2015 года ввода в эксплуатацию, инвентарные номера 1101360020-1101360021</t>
  </si>
  <si>
    <t>2015 года ввода в эксплуатацию, инвентарные номера 1101360022-1101360023</t>
  </si>
  <si>
    <t>2015 года ввода в эксплуатацию, инвентарные номера 1101360025</t>
  </si>
  <si>
    <t>2015 года ввода в эксплуатацию, инвентарные номера 1101360026</t>
  </si>
  <si>
    <t>2015 года ввода в эксплуатацию, инвентарные номера 1101360027</t>
  </si>
  <si>
    <t>2016 года ввода в эксплуатацию, инвентарные номера 1101360009</t>
  </si>
  <si>
    <t>2016 года ввода в эксплуатацию, инвентарные номера 1101360010</t>
  </si>
  <si>
    <t>2016 года ввода в эксплуатацию, инвентарные номера 1101360011</t>
  </si>
  <si>
    <t>2016 года ввода в эксплуатацию, инвентарные номера 1101360012</t>
  </si>
  <si>
    <t>2016 года ввода в эксплуатацию, инвентарные номера 1101360013</t>
  </si>
  <si>
    <t>2016 года ввода в эксплуатацию, инвентарные номера 1101360014</t>
  </si>
  <si>
    <t xml:space="preserve">Правообладатель: Муниципальное казенное учреждение Темрюкского городского поселения Темрюкского района "Городское библиотечное объединение"  </t>
  </si>
  <si>
    <t>3.2000000115</t>
  </si>
  <si>
    <t>3.1000000001</t>
  </si>
  <si>
    <t>НЕДВИЖИМОЕ ИМУЩЕСТВО</t>
  </si>
  <si>
    <t xml:space="preserve">Кадаст-
ровый 
номер, дата постановки на учет (для недвижи-мого имущества, в том числе для земельных участков)
</t>
  </si>
  <si>
    <t>1972 года ввода в эксплуатацию, инвентарный номер 1101020018</t>
  </si>
  <si>
    <t xml:space="preserve"> Муниципальная собственность, 23-23-44/-39/2010-136, 24.09.2010</t>
  </si>
  <si>
    <t>Муниципальное казенное учреждение Темрюкского городского поселения Темрюкского района "Городское бибилиотечное объединение"</t>
  </si>
  <si>
    <t>Оперативное управление, 23-23-44/-39/2010-137, 24.09.2010</t>
  </si>
  <si>
    <t>23:30:110
6021:106, 13.05.2009</t>
  </si>
  <si>
    <t>1987 года ввода в эксплуатацию, инвентарный номер 1101020007</t>
  </si>
  <si>
    <t>Муниципальная собственность, 23:30:1109027:269-23/ 044/2018-1, 16.10.2018</t>
  </si>
  <si>
    <t>Оперативное управление, 23:30:1109027:269-23/ 044/2018-2, 12.11.2018</t>
  </si>
  <si>
    <t>23:30:110
9027:269, 11.10.2018</t>
  </si>
  <si>
    <t>23:30:111
2001:226, 22.02.2011</t>
  </si>
  <si>
    <t>2002 года ввода в эксплуатацию, инвентарный номер 1101020300</t>
  </si>
  <si>
    <t>3.2000000116</t>
  </si>
  <si>
    <t>3.2000000117</t>
  </si>
  <si>
    <t>3.2000000118</t>
  </si>
  <si>
    <t>3.2000000119</t>
  </si>
  <si>
    <t>3.2000000120</t>
  </si>
  <si>
    <t>3.2000000121</t>
  </si>
  <si>
    <t>3.2000000122</t>
  </si>
  <si>
    <t>3.2000000123</t>
  </si>
  <si>
    <t>3.2000000124</t>
  </si>
  <si>
    <t>3.2000000125</t>
  </si>
  <si>
    <t>3.2000000126</t>
  </si>
  <si>
    <t>3.2000000127</t>
  </si>
  <si>
    <t>3.2000000128</t>
  </si>
  <si>
    <t>3.2000000129</t>
  </si>
  <si>
    <t>3.2000000130</t>
  </si>
  <si>
    <t>Телевизор Sаmsung</t>
  </si>
  <si>
    <t xml:space="preserve">Компьютер 
(в комплекте) </t>
  </si>
  <si>
    <t xml:space="preserve">Принтер лазерный </t>
  </si>
  <si>
    <t>Ксерокс Canon</t>
  </si>
  <si>
    <t>Факс Panasonic</t>
  </si>
  <si>
    <t>г.Темрюк, 
ул.Ленина 88, нежилое 
помещение 
№ 1, ОКТМО 03651101</t>
  </si>
  <si>
    <t xml:space="preserve"> Темрюкское городское 
поселение, г.Темрюк,
 ул.Карла Маркса, 151, нежилое помещение № 2, ОКТМО 03651101</t>
  </si>
  <si>
    <t>г. Темрюк, 
ул. Анджиев-ского, 55, 
корпус 2, 
квартира № 10, ОКТМО 03651101</t>
  </si>
  <si>
    <t xml:space="preserve">Муниципальная собственность, 23-23/044-23/044/ 600/2016-561/1, 12.04.2016 </t>
  </si>
  <si>
    <t xml:space="preserve">Оперативное управление, 23-23/044-23/044/ 600/2016-1566/1, 20.09.2016  </t>
  </si>
  <si>
    <t>2001 года ввода в эксплуатацию, инвентарный номер 2101040155</t>
  </si>
  <si>
    <t>Распоряжение главы муниципального образования
Темрюкский район 
№ 29-р от 17.01.2007</t>
  </si>
  <si>
    <t>2006 года ввода в эксплуатацию, инвентарный номер 1101040158</t>
  </si>
  <si>
    <t>2006 года ввода в эксплуатацию, инвентарный номер 1101040160</t>
  </si>
  <si>
    <t>2006 года ввода в эксплуатацию, инвентарный номер 1101040162</t>
  </si>
  <si>
    <t>2007 года ввода в эксплуатацию, инвентарный номер 1101040446</t>
  </si>
  <si>
    <t>2007 года ввода в эксплуатацию, инвентарный номер 1101040447</t>
  </si>
  <si>
    <t>Телевизор 
Sаmsung 
CZ-29Z49ZQQ</t>
  </si>
  <si>
    <t>Принтер 
Сanon-
LPВ-3010 
(лазерный)</t>
  </si>
  <si>
    <t>Рабочая 
станция на базе 
системного блока 
Карин, Station</t>
  </si>
  <si>
    <t xml:space="preserve">Мультимедийный 
комплект </t>
  </si>
  <si>
    <t>Распоряжение администрации Темрюкского 
городского поселения Темрюкского района  
№ 313-р от 16.12.2008</t>
  </si>
  <si>
    <t>Распоряжение администрации Темрюкского 
городского поселения Темрюкского района
№ 130-р от 29.06.2009</t>
  </si>
  <si>
    <t>Распоряжение администрации Темрюкского 
городского поселения Темрюкского района
№ 299-р от 31.12.2009</t>
  </si>
  <si>
    <t>Распоряжение администрации Темрюкского 
городского поселения Темрюкского района
№ 339 от22.12.2010</t>
  </si>
  <si>
    <t>2008 года ввода в эксплуатацию, инвентарный номер 1101040566</t>
  </si>
  <si>
    <t>2009 года ввода в эксплуатацию, инвентарный номер 1101040212</t>
  </si>
  <si>
    <t>2009 года ввода в эксплуатацию, инвентарный номер 1101040687</t>
  </si>
  <si>
    <t>2010 года ввода в эксплуатацию, инвентарный номер 1101047082</t>
  </si>
  <si>
    <t>Акустическая 
система АС 
Yamaha NS-7390
5,0 black 
(в комплекте)</t>
  </si>
  <si>
    <t>Фотоаппарат 
Olimpus FE-47</t>
  </si>
  <si>
    <t>Компьютер 
Intel Original 
LGA775 Dual 
Core E5700</t>
  </si>
  <si>
    <t>Распоряжение администрации Темрюкского 
городского поселения Темрюкского района
№ 361-р от 30.12.2010</t>
  </si>
  <si>
    <t>Распоряжение администрации Темрюкского 
городского поселения Темрюкского района
№ 288-р от 13.09.2011</t>
  </si>
  <si>
    <t>2010 года ввода в эксплуатацию, инвентарный номер 1101047083</t>
  </si>
  <si>
    <t>2010 года ввода в эксплуатацию, инвентарный номер 1101047114</t>
  </si>
  <si>
    <t>2011 года ввода в эксплуатацию, инвентарный номер 1101047161</t>
  </si>
  <si>
    <t xml:space="preserve">Компьютер 
Intel Original 
LGA775 Dual 
Core E6700 </t>
  </si>
  <si>
    <t>Распоряжение администрации Темрюкского 
городского поселения Темрюкского района
№ 379-р от 10.11.2011</t>
  </si>
  <si>
    <t>Распоряжение администрации Темрюкского 
городского поселения Темрюкского района
№ 441-р от 30.12.2011</t>
  </si>
  <si>
    <t>Распоряжение администрации Темрюкского 
городского поселения Темрюкского района
№ 346-р от 14.12.2012</t>
  </si>
  <si>
    <t>Распоряжение администрации Темрюкского 
городского поселения Темрюкского района
№ 235-р от 19.09.2013</t>
  </si>
  <si>
    <t>2011 года ввода в эксплуатацию, инвентарный номер 1101047162</t>
  </si>
  <si>
    <t xml:space="preserve">Пожарная 
сигнализация 
</t>
  </si>
  <si>
    <t>г.Темрюк, 
ул.Ленина, 88</t>
  </si>
  <si>
    <t>2009 года ввода в эксплуатацию, инвентарный номер 1101347180</t>
  </si>
  <si>
    <t>2011 года ввода в эксплуатацию, инвентарный номер 1101347198</t>
  </si>
  <si>
    <t xml:space="preserve">Тревожная 
сигнализация
</t>
  </si>
  <si>
    <t>г. Темрюк, 
ул. К.Маркса, 151, 
помещение № 2</t>
  </si>
  <si>
    <t>3.2000000131</t>
  </si>
  <si>
    <t>3.2000000132</t>
  </si>
  <si>
    <t xml:space="preserve">Охранно-пожарная 
и тревожная 
сигнализации
</t>
  </si>
  <si>
    <t>г. Темрюк, 
ул. Анджиевского,
 55, корпус 2, кв. № 10</t>
  </si>
  <si>
    <t xml:space="preserve">Охранная 
сигнализация
</t>
  </si>
  <si>
    <t>г. Темрюк, 
ул. Ленина, 88, 
нежилое помещ. № 1</t>
  </si>
  <si>
    <t>2012 года ввода в эксплуатацию, инвентарный номер 1101347246</t>
  </si>
  <si>
    <t>3.2000000133</t>
  </si>
  <si>
    <t>3.2000000134</t>
  </si>
  <si>
    <t>3.2000000135</t>
  </si>
  <si>
    <t>3.2000000136</t>
  </si>
  <si>
    <t>3.2000000137</t>
  </si>
  <si>
    <t>3.2000000138</t>
  </si>
  <si>
    <t>Компьютер 
Intel Pentium 
G2020 
(в комплекте)</t>
  </si>
  <si>
    <t xml:space="preserve">Электронная 
книга Digma 
D701 4Гб 
(черн.), (2 ед.)  </t>
  </si>
  <si>
    <t>Распоряжение администрации Темрюкского 
городского поселения Темрюкского района
№ 326-р от 12.12.2013</t>
  </si>
  <si>
    <t>Распоряжение администрации Темрюкского 
городского поселения Темрюкского района
№ 139-р от 24.06.2013</t>
  </si>
  <si>
    <t>2013 года ввода в эксплуатацию, инвентарные номера 1101040163-1101040164</t>
  </si>
  <si>
    <t>Электронная 
книга Prology
 Latitude Т720Т 
Android 4,0 
(красная), (4 ед.)</t>
  </si>
  <si>
    <t>Видеовывеска 
светодиодная  
(48х256 см)</t>
  </si>
  <si>
    <t xml:space="preserve">Принтер 
лазерный 
Kyocera 
FS-1040, (2 ед.) </t>
  </si>
  <si>
    <t>Телевизор 
ЖК Rubin 
RB-39D3Т2C
(2 ед.)</t>
  </si>
  <si>
    <t>Принтер 
струйный 
Epson L-110</t>
  </si>
  <si>
    <t>Распоряжение администрации Темрюкского 
городского поселения Темрюкского района
№ 145-р от 04.08.2014</t>
  </si>
  <si>
    <t>Распоряжение администрации Темрюкского 
городского поселения Темрюкского района
№ 249-р от 08.12.2014</t>
  </si>
  <si>
    <t>Распоряжение администрации Темрюкского 
городского поселения Темрюкского района
№ 270-р от 19.12.2014</t>
  </si>
  <si>
    <t>2013 года ввода в эксплуатацию, инвентарные номера 1101040165-1101040168</t>
  </si>
  <si>
    <t>2014 года ввода в эксплуатацию, инвентарные номера 1101340006, 1101340007</t>
  </si>
  <si>
    <t>2014 года ввода в эксплуатацию, инвентарные номера 1101340004, 1101340005</t>
  </si>
  <si>
    <t>3.2000000139</t>
  </si>
  <si>
    <t>3.2000000140</t>
  </si>
  <si>
    <t>2014 года ввода в эксплуатацию, инвентарный номер 1101340008</t>
  </si>
  <si>
    <t>3.2000000141</t>
  </si>
  <si>
    <t>3.2000000142</t>
  </si>
  <si>
    <t>3.2000000143</t>
  </si>
  <si>
    <t>3.2000000144</t>
  </si>
  <si>
    <t>3.2000000145</t>
  </si>
  <si>
    <t>3.2000000146</t>
  </si>
  <si>
    <t>Компьютер 
Intel Celeron 
(в комплекте), 
(2 ед.)</t>
  </si>
  <si>
    <t>Компьютер 
Intel Celeron 
(в комплекте)</t>
  </si>
  <si>
    <t>Распоряжение администрации Темрюкского 
городского поселения Темрюкского района
№ 328-р от 30.12.2015</t>
  </si>
  <si>
    <t>2015 года ввода в эксплуатацию, инвентарный номер 1101340008</t>
  </si>
  <si>
    <t>2015 года ввода в эксплуатацию, инвентарные номера 1101340009-1101340010</t>
  </si>
  <si>
    <t>Многофункциональное 
устройство (МФУ) 
Brother DCP-1512R</t>
  </si>
  <si>
    <t>Ноутбук 
Lenovo G-50-45, 
15.6",  Win 10</t>
  </si>
  <si>
    <t>Комплект 
беспроводных 
микрофонов 
Madboy</t>
  </si>
  <si>
    <t>Распоряжение администрации Темрюкского 
городского поселения Темрюкского района
№ 146-р от 02.06.2016</t>
  </si>
  <si>
    <t>Распоряжение администрации Темрюкского 
городского поселения Темрюкского района
№ 321-р от 06.12.2016</t>
  </si>
  <si>
    <t>Распоряжение администрации Темрюкского 
городского поселения Темрюкского района
№ 193-р от 13.06.2017</t>
  </si>
  <si>
    <t>Инвентарный номер 1101340013</t>
  </si>
  <si>
    <t>2015 года ввода в эксплуатацию, инвентарный номер 1101340011</t>
  </si>
  <si>
    <t>2016 года ввода в эксплуатацию, инвентарный номер 1101340014</t>
  </si>
  <si>
    <t>2017 года ввода в эксплуатацию, инвентарный номер 1101347247</t>
  </si>
  <si>
    <t xml:space="preserve">Многофункциональное 
устройство Kyocera 
M2635DN, А4 </t>
  </si>
  <si>
    <t>Сплит-система 
JAX ACL-26HE</t>
  </si>
  <si>
    <t>Компьютер 
Intel Pentium 
(в комплекте)</t>
  </si>
  <si>
    <t>3.2000000147</t>
  </si>
  <si>
    <t>Распоряжение администрации Темрюкского 
городского поселения Темрюкского района
№ 167-р от 15.08.2018</t>
  </si>
  <si>
    <t>Распоряжение администрации Темрюкского 
городского поселения Темрюкского района
№ 192-р от 31.08.2018</t>
  </si>
  <si>
    <t>2017 года ввода в эксплуатацию, инвентарный номер 1101347248</t>
  </si>
  <si>
    <t>2018 года ввода в эксплуатацию, инвентарный номер 1101347249</t>
  </si>
  <si>
    <t>2018 года ввода в эксплуатацию, инвентарный номер 1101347250</t>
  </si>
  <si>
    <t>3.2000000148</t>
  </si>
  <si>
    <t>3.2000000149</t>
  </si>
  <si>
    <t>3.2000000150</t>
  </si>
  <si>
    <t>3.2000000151</t>
  </si>
  <si>
    <t>3.2000000152</t>
  </si>
  <si>
    <t>3.2000000153</t>
  </si>
  <si>
    <t>3.2000000154</t>
  </si>
  <si>
    <t>3.2000000155</t>
  </si>
  <si>
    <t>3.2000000156</t>
  </si>
  <si>
    <t>3.2000000157</t>
  </si>
  <si>
    <t>Проектор 
Viwsonic PA503W</t>
  </si>
  <si>
    <t>Фотоаппарат 
Sony DSC-W830, 
(2 ед.)</t>
  </si>
  <si>
    <t>Телевизор 
BBK 32LEM-1054,
 (2 ед.)</t>
  </si>
  <si>
    <t>Распоряжение администрации Темрюкского 
городского поселения Темрюкского района
№ 220-р от 07.10.2019</t>
  </si>
  <si>
    <t>2019 года ввода в эксплуатацию, инвентарный номер 1101347251</t>
  </si>
  <si>
    <t>2019 года ввода в эксплуатацию, инвентарные номера 1101347254-1101347255</t>
  </si>
  <si>
    <t>2019 года ввода в эксплуатацию, инвентарные номера 1101347256-1101347257</t>
  </si>
  <si>
    <t>Принтер 
Kyocera 
FC-1040</t>
  </si>
  <si>
    <t xml:space="preserve">Система 
видеонаблюдения 
</t>
  </si>
  <si>
    <t>г. Темрюк, 
ул. Ленина, 88, нежилое 
помещение № 1</t>
  </si>
  <si>
    <t>Охранное оборудование Приток-А-КОП-2 (контроллер охранно-пожарный)</t>
  </si>
  <si>
    <t>г.Темрюк, ул. Карла Маркса,151, нежилое помещение № 2 (читальный зал)</t>
  </si>
  <si>
    <t>Распоряжение администрации Темрюкского 
городского поселения Темрюкского района
 № 141-р от 04.07.2019</t>
  </si>
  <si>
    <t>Распоряжение администрации Темрюкского 
городского поселения Темрюкского района
259-р, 08.12.2020</t>
  </si>
  <si>
    <t>2019 года ввода в эксплуатацию, инвентарный номер 1101347260</t>
  </si>
  <si>
    <t>2019 года ввода в эксплуатацию, инвентарный номер 1101347261</t>
  </si>
  <si>
    <t>2020 года ввода в эксплуатацию, инвентарный номер 1101347262</t>
  </si>
  <si>
    <t>Камера со сменной оптикой Canon EOS М50</t>
  </si>
  <si>
    <t>Бактерицидный рециркулятор Воздух Чист Вч-3, 100 кв.м</t>
  </si>
  <si>
    <t>Распоряжение администрации Темрюкского 
городского поселения Темрюкского района
304-р 30.12.2021</t>
  </si>
  <si>
    <t>2021 года ввода в эксплуатацию, инвентарный номер 1101347264</t>
  </si>
  <si>
    <t>2021 года ввода в эксплуатацию, инвентарный номер 1101347265</t>
  </si>
  <si>
    <t>2021 года ввода в эксплуатацию, инвентарный номер 1101347266</t>
  </si>
  <si>
    <t>Сенсорный стол Book Mini 32ʹ в виде книги</t>
  </si>
  <si>
    <t>Компьютер в сборе: монитор Dell 23ʹ8, 1920*1080; системный блок: Intel Core-I3\LGA1200\ОЗУ 8Gb\SSD 128Gb\HDD 1 Tb\ATX 400W\Win 10; ИБП Ippon 650VA; комплект (клавиатура+мышь) Oklick, USB</t>
  </si>
  <si>
    <t>3.2000000158</t>
  </si>
  <si>
    <t>Распоряжение администрации Темрюкского 
городского поселения Темрюкского района
162-р 14.07.2022</t>
  </si>
  <si>
    <t>Распоряжение администрации Темрюкского 
городского поселения Темрюкского района
183-р 19.08.2022</t>
  </si>
  <si>
    <t>2022 года ввода в эксплуатацию, инвентарный номер 1101347267</t>
  </si>
  <si>
    <t>2022 года ввода в эксплуатацию, инвентарный номер 1101347268</t>
  </si>
  <si>
    <t>3.2000000159</t>
  </si>
  <si>
    <t>3.2000000160</t>
  </si>
  <si>
    <t>3.2000000161</t>
  </si>
  <si>
    <t>Струйное МФУ Epson EcoTank L3210</t>
  </si>
  <si>
    <t>Принтер Epson EcoTank L1210 (C11CJ70401) струйный</t>
  </si>
  <si>
    <t>Система видеонаблюдения</t>
  </si>
  <si>
    <t>г. Темрюк, ул. К. Маркса, 151</t>
  </si>
  <si>
    <t>Распоряжение администрации Темрюкского 
городского поселения Темрюкского района
234-р 10.10.2022</t>
  </si>
  <si>
    <t xml:space="preserve">Распоряжение администрации Темрюкского 
городского поселения Темрюкского района
318-р 30.12.2022
</t>
  </si>
  <si>
    <t xml:space="preserve">Распоряжение администрации Темрюкского 
городского поселения Темрюкского района
180-р 14.07.2023
</t>
  </si>
  <si>
    <t>2022 года ввода в эксплуатацию, инвентарный номер 1101347269</t>
  </si>
  <si>
    <t>2022 года ввода в эксплуатацию, инвентарный номер 1101347270</t>
  </si>
  <si>
    <t>2023 года ввода в эксплуатацию, инвентарный номер 1101347271</t>
  </si>
  <si>
    <t>3.2000000162</t>
  </si>
  <si>
    <t>3.2000000163</t>
  </si>
  <si>
    <t>3.2000000164</t>
  </si>
  <si>
    <t>3.2000000165</t>
  </si>
  <si>
    <t>3.2000000166</t>
  </si>
  <si>
    <t>3.2000000167</t>
  </si>
  <si>
    <t>3.2000000168</t>
  </si>
  <si>
    <t>3.2000000169</t>
  </si>
  <si>
    <t>3.2000000170</t>
  </si>
  <si>
    <t xml:space="preserve">Стол рабочий </t>
  </si>
  <si>
    <t>Тумба под картотеку</t>
  </si>
  <si>
    <t>Шкаф для журналов</t>
  </si>
  <si>
    <t>Стол офисный (3 ед.)</t>
  </si>
  <si>
    <t>Тумбочка под картотеку</t>
  </si>
  <si>
    <t xml:space="preserve">Шкаф для журналов </t>
  </si>
  <si>
    <t xml:space="preserve">Стол рабочий-кафедра </t>
  </si>
  <si>
    <t>2005 года ввода в эксплуатацию, инвентарный номер 1101060282</t>
  </si>
  <si>
    <t>2005 года ввода в эксплуатацию, инвентарный номер 1101060300</t>
  </si>
  <si>
    <t>2005 года ввода в эксплуатацию, инвентарный номер 1101060301</t>
  </si>
  <si>
    <t>2006 года ввода в эксплуатацию, инвентарные номера 1101060322-1101060324</t>
  </si>
  <si>
    <t>3.2000000171</t>
  </si>
  <si>
    <t>3.2000000172</t>
  </si>
  <si>
    <t>3.2000000173</t>
  </si>
  <si>
    <t>3.2000000174</t>
  </si>
  <si>
    <t>3.2000000175</t>
  </si>
  <si>
    <t>3.2000000176</t>
  </si>
  <si>
    <t>3.2000000177</t>
  </si>
  <si>
    <t>3.2000000178</t>
  </si>
  <si>
    <t>3.2000000179</t>
  </si>
  <si>
    <t>3.2000000180</t>
  </si>
  <si>
    <t>Шкаф 
бухгалтерский 
(670*420*360) 
КБ-012Т</t>
  </si>
  <si>
    <t>Штора французская
(2,45 м)</t>
  </si>
  <si>
    <t>Штора французская 
(2,18 м)</t>
  </si>
  <si>
    <t>Штора французская 
(3,0 м)</t>
  </si>
  <si>
    <t>Комплект штор (3,0 м)</t>
  </si>
  <si>
    <t>Распоряжение администрации Темрюкского 
городского поселения Темрюкского района 
№ 163-р от 21.07.2008</t>
  </si>
  <si>
    <t>Распоряжение администрации Темрюкского 
городского поселения Темрюкского района 
№ 110-р от 30.05.2008</t>
  </si>
  <si>
    <t>Комплект штор (6.0 м)</t>
  </si>
  <si>
    <t>2006 года ввода в эксплуатацию, инвентарный номер 1101060326</t>
  </si>
  <si>
    <t>2006 года ввода в эксплуатацию, инвентарный номер 1101060327</t>
  </si>
  <si>
    <t>2006 года ввода в эксплуатацию, инвентарный номер 1101060328</t>
  </si>
  <si>
    <t>2006 года ввода в эксплуатацию, инвентарный номер 1101060329</t>
  </si>
  <si>
    <t>2008 года ввода в эксплуатацию, инвентарный номер 1101061324</t>
  </si>
  <si>
    <t>2008 года ввода в эксплуатацию, инвентарный номер 1101061314</t>
  </si>
  <si>
    <t>2008 года ввода в эксплуатацию, инвентарный номер 1101061315</t>
  </si>
  <si>
    <t>2008 года ввода в эксплуатацию, инвентарный номер 1101061316</t>
  </si>
  <si>
    <t>2008 года ввода в эксплуатацию, инвентарный номер 1101061317</t>
  </si>
  <si>
    <t>2009 года ввода в эксплуатацию, инвентарный номер 1101061318</t>
  </si>
  <si>
    <t>2008 года ввода в эксплуатацию, инвентарные номера 1101061163-1101061165</t>
  </si>
  <si>
    <t>Шкаф для бумаг
(2000*800*200)
(3 ед.)</t>
  </si>
  <si>
    <t>Распоряжение администрации Темрюкского 
городского поселения Темрюкского района  
№ 99-р от 27.05.2008</t>
  </si>
  <si>
    <t>Шкаф для документов 
(2100*800*400)</t>
  </si>
  <si>
    <t>2008 года ввода в эксплуатацию, инвентарные номера 1101061216-1101061217</t>
  </si>
  <si>
    <t>2008 года ввода в эксплуатацию, инвентарный номер 1101061215</t>
  </si>
  <si>
    <t>Шкаф для картотеки 
(1180*750*750) 
(2 ед.)</t>
  </si>
  <si>
    <t>Стеллаж для журналов 
(2000*1040*400)
(7 ед.)</t>
  </si>
  <si>
    <t>2008 года ввода в эксплуатацию, инвентарные номера 1101061184-1101061190</t>
  </si>
  <si>
    <t>3.2000000181</t>
  </si>
  <si>
    <t>3.2000000182</t>
  </si>
  <si>
    <t>Стеллаж для журналов 
(1850*1040*400)
(5 ед.)</t>
  </si>
  <si>
    <t>Стеллаж вращающийся 
для журналов
(955*675*675) 
(4 ед.)</t>
  </si>
  <si>
    <t>Стол для директора 
(1800*700*750)</t>
  </si>
  <si>
    <t>Стол-кафедра угловая 
(3500*920*600) 
(2 ед.)</t>
  </si>
  <si>
    <t>2008 года ввода в эксплуатацию, инвентарные номера 1101061191-1101061195</t>
  </si>
  <si>
    <t>2008 года ввода в эксплуатацию, инвентарные номера 1101061218-1101061221</t>
  </si>
  <si>
    <t>2008 года ввода в эксплуатацию, инвентарный номер 1101061214</t>
  </si>
  <si>
    <t>3.2000000183</t>
  </si>
  <si>
    <t>2008 года ввода в эксплуатацию, инвентарные номера 1101061223-1101061224</t>
  </si>
  <si>
    <t>3.2000000184</t>
  </si>
  <si>
    <t>3.2000000185</t>
  </si>
  <si>
    <t>3.2000000186</t>
  </si>
  <si>
    <t>Елка 
"Крымская" 
с шишками</t>
  </si>
  <si>
    <t>Стеллаж 
МС Ст</t>
  </si>
  <si>
    <t>Распоряжение администрации Темрюкского 
городского поселения Темрюкского района  
№ 361-р от 30.12.2010</t>
  </si>
  <si>
    <t>Распоряжение администрации Темрюкского 
городского поселения Темрюкского района  
№ 235-р от 25.07.2011</t>
  </si>
  <si>
    <t>2010 года ввода в эксплуатацию, инвентарный номер 1101067113</t>
  </si>
  <si>
    <t>2011 года ввода в эксплуатацию, инвентарный номер 1101067156</t>
  </si>
  <si>
    <t>3.2000000187</t>
  </si>
  <si>
    <t>3.2000000188</t>
  </si>
  <si>
    <t>Стеллаж 
МС</t>
  </si>
  <si>
    <t>Стеллаж 1-сторонний 
«Гусеница»</t>
  </si>
  <si>
    <t>Стеллаж 1-сторонний 
«Башня» с мостиком</t>
  </si>
  <si>
    <t>Распоряжение администрации Темрюкского 
городского поселения Темрюкского района  
№ 178-р от  10.07.2012</t>
  </si>
  <si>
    <t>Распоряжение администрации Темрюкского 
городского поселения Темрюкского района  
№ 382-р от 29.12.2012</t>
  </si>
  <si>
    <t>2012 года ввода в эксплуатацию, инвентарный номер 1101367217</t>
  </si>
  <si>
    <t>2012 года ввода в эксплуатацию, инвентарный номер 1101367218</t>
  </si>
  <si>
    <t>2012 года ввода в эксплуатацию, инвентарный номер 1101367219</t>
  </si>
  <si>
    <t>3.2000000189</t>
  </si>
  <si>
    <t>3.2000000190</t>
  </si>
  <si>
    <t>Стеллаж «Башня-1»,
(2 ед.)</t>
  </si>
  <si>
    <t>Стеллаж 1-сторонний 
«Домик»</t>
  </si>
  <si>
    <t>Стеллаж 2-сторонний 
«Паровоз»</t>
  </si>
  <si>
    <t>3.2000000191</t>
  </si>
  <si>
    <t>2012 года ввода в эксплуатацию, инвентарные номера 1101367220-1101367221</t>
  </si>
  <si>
    <t>2012 года ввода в эксплуатацию, инвентарный номер 1101367222</t>
  </si>
  <si>
    <t>3.2000000192</t>
  </si>
  <si>
    <t>3.2000000193</t>
  </si>
  <si>
    <t>3.2000000194</t>
  </si>
  <si>
    <t>3.2000000195</t>
  </si>
  <si>
    <t>3.2000000196</t>
  </si>
  <si>
    <t>3.2000000197</t>
  </si>
  <si>
    <t>3.2000000198</t>
  </si>
  <si>
    <t>Стеллаж 2-сторонний 
«Вагончик»</t>
  </si>
  <si>
    <t xml:space="preserve">Стеллаж 1-сторонний 
«Горка»  </t>
  </si>
  <si>
    <t>Витрина вращающаяся 
(5 полок)</t>
  </si>
  <si>
    <t>2012 года ввода в эксплуатацию, инвентарный номер 1101367223</t>
  </si>
  <si>
    <t>2012 года ввода в эксплуатацию, инвентарный номер 1101367224</t>
  </si>
  <si>
    <t>2012 года ввода в эксплуатацию, инвентарный номер 1101367225</t>
  </si>
  <si>
    <t>2012 года ввода в эксплуатацию, инвентарный номер 1101367226</t>
  </si>
  <si>
    <t>Стеллаж 
эргономичный 
с посадочным 
местом
(800х650х2090, 
Б04.277)</t>
  </si>
  <si>
    <t>Стеллаж 
односторонний 
«Муравей»
(1300х400х1800, 
Д04.030)</t>
  </si>
  <si>
    <t>Распоряжение администрации Темрюкского 
городского поселения Темрюкского района  
№ 326-р от 12.12.2013</t>
  </si>
  <si>
    <t>2013 года ввода в эксплуатацию, инвентарный номер 1101360002</t>
  </si>
  <si>
    <t>2013 года ввода в эксплуатацию, инвентарный номер 1101360003</t>
  </si>
  <si>
    <t>Стеллаж 
выставочный 
«Дубок» (трехцветный, 1400х248х2080, 
Д04.090)</t>
  </si>
  <si>
    <t>Стеллаж 
пристенный 
«Корабль-2» 
(2400х400х2000, 
13262 п.4)</t>
  </si>
  <si>
    <t>Шкаф для газет 
(5 ящиков, 
двухцветный,
(760х558х1318, 
Л10.005.01), (3 ед.)</t>
  </si>
  <si>
    <t>Мультимедиа 
место для 
читателей 
(2130х730х1365, 
13262 п.8)</t>
  </si>
  <si>
    <t>3.2000000199</t>
  </si>
  <si>
    <t>3.2000000200</t>
  </si>
  <si>
    <t>2013 года ввода в эксплуатацию, инвентарный номер 1101360004</t>
  </si>
  <si>
    <t>2013 года ввода в эксплуатацию, инвентарный номер 1101360005</t>
  </si>
  <si>
    <t>2013 года ввода в эксплуатацию, инвентарные номера 1101360006-1101360008</t>
  </si>
  <si>
    <t>2013 года ввода в эксплуатацию, инвентарный номер 1101360009</t>
  </si>
  <si>
    <t>3.2000000201</t>
  </si>
  <si>
    <t>3.2000000202</t>
  </si>
  <si>
    <t>3.2000000203</t>
  </si>
  <si>
    <t>3.2000000204</t>
  </si>
  <si>
    <t>Пуф «Кубик» 
(400х400х400, 
13262 п.9)
(3 ед.)</t>
  </si>
  <si>
    <t>Стеллаж 
односторонний 
«Волна» (6 полок, 
двухцветный, 900х292х2170/
2268, Д04.049), (5 ед.)</t>
  </si>
  <si>
    <t>Шкаф каталожный 
(4х8 ящиков на тумбе
(688х516/500х1698, 
Б05.223)</t>
  </si>
  <si>
    <t>2013 года ввода в эксплуатацию, инвентарные номера 1101360010-1101360012</t>
  </si>
  <si>
    <t>2013 года ввода в эксплуатацию, инвентарные номера 1101360013-1101360017</t>
  </si>
  <si>
    <t>2013 года ввода в эксплуатацию, инвентарный номер 1101360018</t>
  </si>
  <si>
    <t>3.2000000205</t>
  </si>
  <si>
    <t>3.2000000206</t>
  </si>
  <si>
    <t>Сплит-система 
Akvilon ASE-18 
Comfort</t>
  </si>
  <si>
    <t>Сплит-система 
TCL-18</t>
  </si>
  <si>
    <t>Сплит-система 
Samsung 
AQ12FCN</t>
  </si>
  <si>
    <t>Стеллаж 
книжный 
(6 полок), (7 ед.)</t>
  </si>
  <si>
    <t>Распоряжение администрации Темрюкского 
городского поселения Темрюкского района
№ 119-р от 01.07.2014</t>
  </si>
  <si>
    <t>2014 года ввода в эксплуатацию, инвентарный номер 1101360019</t>
  </si>
  <si>
    <t>2014 года ввода в эксплуатацию, инвентарный номер 1101360035</t>
  </si>
  <si>
    <t>Инвентарный номер 1101340012</t>
  </si>
  <si>
    <t>3.2000000207</t>
  </si>
  <si>
    <t>3.2000000208</t>
  </si>
  <si>
    <t>3.2000000209</t>
  </si>
  <si>
    <t>Система 
хранения 
библиотечных 
фондов полного
обзора (основная 
секция), (3 ед.)</t>
  </si>
  <si>
    <t>Система хранения 
библиотечных 
фондов полного
обзора (дополнительная 
секция), (10 ед.)</t>
  </si>
  <si>
    <t>Система хранения 
библиотечных фондов
ограниченного обзора
(полукруглая секция)</t>
  </si>
  <si>
    <t>Распоряжение администрации Темрюкского 
городского поселения Темрюкского района
№ 298-р от30.12.2014</t>
  </si>
  <si>
    <t>3.2000000210</t>
  </si>
  <si>
    <t>3.2000000211</t>
  </si>
  <si>
    <t>3.2000000212</t>
  </si>
  <si>
    <t>3.2000000213</t>
  </si>
  <si>
    <t>3.2000000214</t>
  </si>
  <si>
    <t>3.2000000215</t>
  </si>
  <si>
    <t>3.2000000216</t>
  </si>
  <si>
    <t>3.2000000217</t>
  </si>
  <si>
    <t>3.2000000218</t>
  </si>
  <si>
    <t>3.2000000219</t>
  </si>
  <si>
    <t>3.2000000220</t>
  </si>
  <si>
    <t>3.2000000221</t>
  </si>
  <si>
    <t>3.2000000222</t>
  </si>
  <si>
    <t>3.2000000223</t>
  </si>
  <si>
    <t>Панель торцевая 
экспозиционной 
системы экспозиции 
и хранения фондов, 
(2 ед.)</t>
  </si>
  <si>
    <t>Диван мягкий</t>
  </si>
  <si>
    <t>Стол-кафедра 
угловая 
(3500 х 920 х 600)</t>
  </si>
  <si>
    <t>Кресло 
MANAGER ECO 30 
(к/зам черн.)</t>
  </si>
  <si>
    <t xml:space="preserve">Кресло операт. 
PEGASO GTR JP-
4 (зел.), (5 ед.) </t>
  </si>
  <si>
    <t>Распоряжение администрации Темрюкского 
городского поселения Темрюкского района
№ 298-р от 30.12.2014</t>
  </si>
  <si>
    <t>Распоряжение администрации Темрюкского 
городского поселения Темрюкского района
№ 304-р от 23.11.2016</t>
  </si>
  <si>
    <t>Инвентарный номер 1101360052</t>
  </si>
  <si>
    <t>2014 года ввода в эксплуатацию, инвентарные номера 1101360028-1101360034</t>
  </si>
  <si>
    <t>2014 года ввода в эксплуатацию, инвентарные номера 1101360036-1101360038</t>
  </si>
  <si>
    <t>2014 года ввода в эксплуатацию, инвентарные номера 1101360039-1101360048</t>
  </si>
  <si>
    <t>2014 года ввода в эксплуатацию, инвентарный номер 1101360049</t>
  </si>
  <si>
    <t>2014 года ввода в эксплуатацию, инвентарные номера 1101360050-1101360051</t>
  </si>
  <si>
    <t>Инвентарный номер 1101360053</t>
  </si>
  <si>
    <t>2016 года ввода в эксплуатацию, инвентарный номер 1101360054</t>
  </si>
  <si>
    <t>2016 года ввода в эксплуатацию, инвентарные номера 1101360055-1101360059</t>
  </si>
  <si>
    <t>Кафедра 
выдачи 30 (15) гр. 
УМ левый (1678 х 
1142 х 750 (1160))</t>
  </si>
  <si>
    <t>Шкаф-тумба 
формулярный 
(6ЯЩФ + 1ЯНШ 
466х500х750)</t>
  </si>
  <si>
    <t>Место рабочее 
(1000 х 700)</t>
  </si>
  <si>
    <t>Место посадочное 
(700 х 450), 
(2 ед.)</t>
  </si>
  <si>
    <t>Распоряжение администрации Темрюкского 
городского поселения Темрюкского района
№ 356-р от 30.12.2016</t>
  </si>
  <si>
    <t>2016 года ввода в эксплуатацию, инвентарный номер 1101360157</t>
  </si>
  <si>
    <t>2016 года ввода в эксплуатацию, инвентарный номер 1101360158</t>
  </si>
  <si>
    <t>2016 года ввода в эксплуатацию, инвентарный номер 1101360159</t>
  </si>
  <si>
    <t>2016 года ввода в эксплуатацию, инвентарные номера 1101360160-1101360161</t>
  </si>
  <si>
    <t>Стеллаж 
выставочный 
(6 полок, открытый 
900 х 292 х 2090)</t>
  </si>
  <si>
    <t>Стол 1-местный на 
металлическом 
каркасе
(800 х 700 х 750)</t>
  </si>
  <si>
    <t>Стол 2-местный на 
металлическом 
каркасе (1400 х 
700 х 750), (4 ед.)</t>
  </si>
  <si>
    <t>2016 года ввода в эксплуатацию, инвентарный номер 1101360162</t>
  </si>
  <si>
    <t>2016 года ввода в эксплуатацию, инвентарный номер 1101360163</t>
  </si>
  <si>
    <t>2016 года ввода в эксплуатацию, инвентарные номера 1101360164-1101360167</t>
  </si>
  <si>
    <t>Сплит-система 
Green Energy-07</t>
  </si>
  <si>
    <t>Стеллаж 
2000*3000*300
 (20 полок), (2 ед.)</t>
  </si>
  <si>
    <t>Стеллаж 
3200*3000*300
 (30 полок)</t>
  </si>
  <si>
    <t>Шкаф для 
одежды м/о 
580*378*1924</t>
  </si>
  <si>
    <t>Распоряжение администрации Темрюкского 
городского поселения Темрюкского района
№ 126-р от 04.05.2017</t>
  </si>
  <si>
    <t>3.2000000224</t>
  </si>
  <si>
    <t>2017 года ввода в эксплуатацию, инвентарный номер 1101367227</t>
  </si>
  <si>
    <t>2017 года ввода в эксплуатацию, инвентарные номера 1101367228-1101367229</t>
  </si>
  <si>
    <t>3.2000000225</t>
  </si>
  <si>
    <t>3.2000000226</t>
  </si>
  <si>
    <t>2017 года ввода в эксплуатацию, инвентарный номер 1101367230</t>
  </si>
  <si>
    <t>2017 года ввода в эксплуатацию, инвентарный номер 1101367231</t>
  </si>
  <si>
    <t>3.2000000227</t>
  </si>
  <si>
    <t>3.2000000228</t>
  </si>
  <si>
    <t>Шкаф-стеллаж 
м/о 428*378*1924
(2 ед.)</t>
  </si>
  <si>
    <t>Кресло 
операторское 
Престиж GTP С-4
(коричневое), (3 ед.)</t>
  </si>
  <si>
    <t>2017 года ввода в эксплуатацию, инвентарные номера 1101367232-1101367233</t>
  </si>
  <si>
    <t>2017 года ввода в эксплуатацию, инвентарные номера 1101367234-1101367236</t>
  </si>
  <si>
    <t>3.2000000229</t>
  </si>
  <si>
    <t>3.2000000230</t>
  </si>
  <si>
    <t>3.2000000231</t>
  </si>
  <si>
    <t>3.2000000232</t>
  </si>
  <si>
    <t>3.2000000233</t>
  </si>
  <si>
    <t>3.2000000234</t>
  </si>
  <si>
    <t>3.2000000235</t>
  </si>
  <si>
    <t>Кресло 
операторское 
Комфорт GTP С-4 
(светло-коричневое)</t>
  </si>
  <si>
    <t>Шкаф 
картотечный</t>
  </si>
  <si>
    <t>Шкаф для 
читательских 
формуляров</t>
  </si>
  <si>
    <t>Стол-барьер 
библиотечный</t>
  </si>
  <si>
    <t xml:space="preserve">Стенд 
демонстрационный 
С2 </t>
  </si>
  <si>
    <t>Стеллаж 
2300*5600*300</t>
  </si>
  <si>
    <t>Распоряжение администрации Темрюкского 
городского поселения Темрюкского района
№ 428-р от 29.12.2017</t>
  </si>
  <si>
    <t>Распоряжение 
администрации 
Темрюкского 
городского поселения Темрюкского района 
№ 192-р от 31.08.2018</t>
  </si>
  <si>
    <t>2017 года ввода в эксплуатацию, инвентарный номер 1101367237</t>
  </si>
  <si>
    <t>2017 года ввода в эксплуатацию, инвентарный номер 1101367238</t>
  </si>
  <si>
    <t>2017 года ввода в эксплуатацию, инвентарный номер 1101367239</t>
  </si>
  <si>
    <t>2017 года ввода в эксплуатацию, инвентарный номер 1101367240</t>
  </si>
  <si>
    <t>2017 года ввода в эксплуатацию, инвентарный номер 1101367241</t>
  </si>
  <si>
    <t>2018 года ввода в эксплуатацию, инвентарный номер 1101367242</t>
  </si>
  <si>
    <t>3.2000000236</t>
  </si>
  <si>
    <t>3.2000000237</t>
  </si>
  <si>
    <t>Стеллаж MC 5500х300х2300</t>
  </si>
  <si>
    <t>Стеллаж MC 1700х300х2300</t>
  </si>
  <si>
    <t>Распоряжение 
администрации 
Темрюкского 
городского поселения Темрюкского района 
167-р от 01.09.2020</t>
  </si>
  <si>
    <t>2020 года ввода в эксплуатацию, инвентарный номер 1101367243</t>
  </si>
  <si>
    <t>2020 года ввода в эксплуатацию, инвентарный номер 1101367244</t>
  </si>
  <si>
    <t xml:space="preserve">Стеллаж Домик большой (1600х300х1700) </t>
  </si>
  <si>
    <t>Стеллаж Домик 1 полузакрытый 900х300(316)х1690(2620), (2 ед.)</t>
  </si>
  <si>
    <t xml:space="preserve">Система видеонаблюдения </t>
  </si>
  <si>
    <t>г. Темрюк, ул. Анджиевского, 55, корпус 2, квартира № 10</t>
  </si>
  <si>
    <t>Распоряжение 
администрации 
Темрюкского 
городского поселения Темрюкского района
288-р от 30.12.2020</t>
  </si>
  <si>
    <t>3.2000000238</t>
  </si>
  <si>
    <t>3.2000000239</t>
  </si>
  <si>
    <t>2020 года ввода в эксплуатацию, инвентарный номер 1101367245</t>
  </si>
  <si>
    <t>2020 года ввода в эксплуатацию, инвентарный номер 1101367246</t>
  </si>
  <si>
    <t>2020 года ввода в эксплуатацию, инвентарные номера 1101367247-1101367248</t>
  </si>
  <si>
    <t>Стеллаж «Башня 3С ЛДСП16мм с перегородками» 900х300х2120(2260)</t>
  </si>
  <si>
    <t>Комплект детской мягкой мебели «Гном» синий/желтый</t>
  </si>
  <si>
    <t>Стеллаж односторонний основной "Волна" 900х292х2170/2268</t>
  </si>
  <si>
    <t>3.2000000240</t>
  </si>
  <si>
    <t>3.2000000241</t>
  </si>
  <si>
    <t>3.2000000242</t>
  </si>
  <si>
    <t>Распоряжение 
администрации 
Темрюкского 
городского поселения Темрюкского района
288-р от 30.12.2021</t>
  </si>
  <si>
    <t>Распоряжение 
администрации 
Темрюкского 
городского поселения Темрюкского района
162-р от 14.07.2022</t>
  </si>
  <si>
    <t>Распоряжение 
администрации 
Темрюкского 
городского поселения Темрюкского района
266-р от 11.10.2023</t>
  </si>
  <si>
    <t>2020 года ввода в эксплуатацию, инвентарный номер 1101367249</t>
  </si>
  <si>
    <t>2022 года ввода в эксплуатацию, инвентарный номер 1101367250</t>
  </si>
  <si>
    <t>2023 года ввода в эксплуатацию, инвентарный номер 1101367251</t>
  </si>
  <si>
    <t>3.2000000243</t>
  </si>
  <si>
    <t>2023 года ввода в эксплуатацию, инвентарный номер 1101367252</t>
  </si>
  <si>
    <t>Стеллаж "Башня ЗС ЛДСП 16 мм с перегородками" 900х300х2120/2260</t>
  </si>
  <si>
    <t>Библиотечный фонд</t>
  </si>
  <si>
    <t>3.2000000244</t>
  </si>
  <si>
    <t>Литература</t>
  </si>
  <si>
    <t>ИТОГО движимое имущество:</t>
  </si>
  <si>
    <t>ВСЕГО по учреждению:</t>
  </si>
  <si>
    <t>3.1000000002</t>
  </si>
  <si>
    <t>3.1000000003</t>
  </si>
  <si>
    <t xml:space="preserve">Правообладатель: Муниципальное казенное учреждение Темрюкского городского поселения Темрюкского района "Молодежный досуговый центр"  </t>
  </si>
  <si>
    <t>3.1000000004</t>
  </si>
  <si>
    <t>3.1000000005</t>
  </si>
  <si>
    <t>Краснодарский 
край
г. Темрюк, 
ул. Ленина, 34, ОКТМО 03651101</t>
  </si>
  <si>
    <t>Краснодаркий 
край
г. Темрюк, 
ул. Ленина, 34, ОКТМО 03651101</t>
  </si>
  <si>
    <t>23:30:110
6003:90, 23.07.2010</t>
  </si>
  <si>
    <t>23:30:110
6003:92, 23.07.2010</t>
  </si>
  <si>
    <t>1911 года ввода в эксплуатацию, инвентарный номер 1101127172</t>
  </si>
  <si>
    <t>Муниципальное казенное учреждение Темрюкского городского поселения Темрюкского района "Молодежный досуговый центр"</t>
  </si>
  <si>
    <t>Оперативное управление, 23:30:1106003:92-23/044/2018-2,  29.11.2018</t>
  </si>
  <si>
    <t>Муниципальная собственность, 23-23-44/060/2010-038, 22.10.2010</t>
  </si>
  <si>
    <t>Муниципальная собственность, 23-23-44/060/ 2010-039, 22.10.2010</t>
  </si>
  <si>
    <t>Оперативное управление, 23:30:1106003:90-23/ 044/2018-2, 28.11.2018</t>
  </si>
  <si>
    <t>1994 года ввода в эксплуатацию, инвентарный номер 1101127216</t>
  </si>
  <si>
    <t>3.2000000245</t>
  </si>
  <si>
    <t>3.2000000246</t>
  </si>
  <si>
    <t>3.2000000247</t>
  </si>
  <si>
    <t>3.2000000248</t>
  </si>
  <si>
    <t>3.2000000249</t>
  </si>
  <si>
    <t>3.2000000250</t>
  </si>
  <si>
    <t>3.2000000251</t>
  </si>
  <si>
    <t>3.2000000252</t>
  </si>
  <si>
    <t>Магнитола 
LG CD 735</t>
  </si>
  <si>
    <t>Фотоаппарат 
цифровой Casio 
Exilim Z11Black</t>
  </si>
  <si>
    <t>Телефакс 
Panasonic 
KX-FC 258 
RUT</t>
  </si>
  <si>
    <t>Ноутбук Dell 
D131L AMD 1,8</t>
  </si>
  <si>
    <t>2007 года ввода в эксплуатацию, инвентарный номер 1101040163</t>
  </si>
  <si>
    <t>Счёт № 32
от 02.04.2007</t>
  </si>
  <si>
    <t>Распоряжение администрации Темрюкского 
городского поселения Темрюкского района  
№ 158-р от 10.08.2009</t>
  </si>
  <si>
    <t>Товарная накладная 
№ 3623 от 06.09.2007</t>
  </si>
  <si>
    <t>2007 года ввода в эксплуатацию, инвентарный номер 1101040180</t>
  </si>
  <si>
    <t>2009 года ввода в эксплуатацию, инвентарный номер 1101040580</t>
  </si>
  <si>
    <t>2007 года ввода в эксплуатацию, инвентарный номер 1101040479</t>
  </si>
  <si>
    <t>Компьютер 
Core 2 Duo-E7300 
(в комплекте)</t>
  </si>
  <si>
    <t>Принтер HP 
LaserJet P1005 
(CB410А)</t>
  </si>
  <si>
    <t>Телевизор 
ЖК Рhilips 22 
PFL 3405/60</t>
  </si>
  <si>
    <t>Распоряжение администрации Темрюкского 
городского поселения Темрюкского района 
№ 88-р от 22.04.2009</t>
  </si>
  <si>
    <t>Распоряжение администрации Темрюкского 
городского поселения Темрюкского района  
№ 304-р от 16.11.2010</t>
  </si>
  <si>
    <t>2009 года ввода в эксплуатацию, инвентарный номер 1101040584</t>
  </si>
  <si>
    <t>2009 года ввода в эксплуатацию, инвентарный номер 1101040585</t>
  </si>
  <si>
    <t>2010 года ввода в эксплуатацию, инвентарный номер 1101047074</t>
  </si>
  <si>
    <t>3.2000000253</t>
  </si>
  <si>
    <t>Фотоаппарат 
цифровой 
Nikon L120 black</t>
  </si>
  <si>
    <t>Ноутбук 
Asus N53TK-
SX045R</t>
  </si>
  <si>
    <t xml:space="preserve">Охранно-пожарная 
сигнализация
</t>
  </si>
  <si>
    <t>г. Темрюк, 
ул. Ленина, 34</t>
  </si>
  <si>
    <t>3.2000000254</t>
  </si>
  <si>
    <t>Распоряжение администрации Темрюкского 
городского поселения Темрюкского района 
 № 297-р от 16.09.2011</t>
  </si>
  <si>
    <t>Распоряжение администрации Темрюкского 
городского поселения Темрюкского района  
№ 47-р от 22.03.2013</t>
  </si>
  <si>
    <t>Распоряжение администрации Темрюкского 
городского поселения Темрюкского района  
№ 107-р от 23.05.2013</t>
  </si>
  <si>
    <t>2011 года ввода в эксплуатацию, инвентарный номер 1101047167</t>
  </si>
  <si>
    <t>2013 года ввода в эксплуатацию, инвентарный номер 1101047168</t>
  </si>
  <si>
    <t>2013 года ввода в эксплуатацию, инвентарный номер 1101040480</t>
  </si>
  <si>
    <t>3.2000000255</t>
  </si>
  <si>
    <t>3.2000000256</t>
  </si>
  <si>
    <t>Колонка 
активная Torque 
ТР5015А 
(пластиковая), 
1х15"/500W/
800W/8, (2 ед.)</t>
  </si>
  <si>
    <t>Микшерный 
пульт Behringer 
XENYX 
QX1204USB, 
DSP KLARK</t>
  </si>
  <si>
    <t>Двухканальная 
UHF система на два
радиомикрофона 
Samson 
Concert 277Q7</t>
  </si>
  <si>
    <t>Синтезатор с
автоаккомпанементом 
MEDELI М30 
(цвет – черный, 
61 клавиша, 
зав.№ М 3013130020)</t>
  </si>
  <si>
    <t>Распоряжение 
администрации 
Темрюкского 
городского поселения Темрюкского района  
№ 120-р от 03.06.2013</t>
  </si>
  <si>
    <t>Распоряжение администрации Темрюкского 
городского поселения Темрюкского района  
№ 321-р от 09.12.2013</t>
  </si>
  <si>
    <t>2013 года ввода в эксплуатацию, инвентарные номера 1101040182-1101040185</t>
  </si>
  <si>
    <t>2013 года ввода в эксплуатацию, инвентарный номер 1101040586</t>
  </si>
  <si>
    <t>3.2000000257</t>
  </si>
  <si>
    <t>3.2000000258</t>
  </si>
  <si>
    <t>2013 года ввода в эксплуатацию, инвентарный номер 1101040587</t>
  </si>
  <si>
    <t>3.2000000259</t>
  </si>
  <si>
    <t>3.2000000260</t>
  </si>
  <si>
    <t>3.2000000261</t>
  </si>
  <si>
    <t>3.2000000262</t>
  </si>
  <si>
    <t>3.2000000263</t>
  </si>
  <si>
    <t>3.2000000264</t>
  </si>
  <si>
    <t>3.2000000265</t>
  </si>
  <si>
    <t>Многофункциональное 
устройство МФУ 
НР LaserJet М1132 А4</t>
  </si>
  <si>
    <t>Ноутбук 
Packerd Bell 
EN-TE69-CX-
3321/15.6 
(в комплекте)</t>
  </si>
  <si>
    <t xml:space="preserve">LED 
телевизор Supra 
STV-LC32800A
WL 32"  (черный) </t>
  </si>
  <si>
    <t>Распоряжение администрации Темрюкского городского поселения Темрюкского района  № 241-р от 20.11.2014</t>
  </si>
  <si>
    <t>Распоряжение администрации Темрюкского городского поселения Темрюкского района  № 198-р от 31.08.2015</t>
  </si>
  <si>
    <t>2013 года ввода в эксплуатацию, инвентарный номер 1101340004</t>
  </si>
  <si>
    <t>2014 года ввода в эксплуатацию, инвентарный номер 1101340005</t>
  </si>
  <si>
    <t>2015 года ввода в эксплуатацию, инвентарный номер 1101340006</t>
  </si>
  <si>
    <t>Минисистема 
LG CM 4550 
(музыкальный 
центр, черный)</t>
  </si>
  <si>
    <t>Фотоаппарат 
зеркальный 
Nikon D 3300 KIT</t>
  </si>
  <si>
    <t>Многофункциональное 
устройство струйное 
(МФУ) НР DeskJet Ink
Advantage (принтер, 
копир, сканер)</t>
  </si>
  <si>
    <t>Система 
видеонаблюдения (административное 
здание: г. Темрюк, 
ул. Ленина, 34)</t>
  </si>
  <si>
    <t>Распоряжение администрации Темрюкского 
городского поселения Темрюкского района  
№ 259-р от 02.11.2015</t>
  </si>
  <si>
    <t>Распоряжение администрации Темрюкского 
городского поселения Темрюкского района 
№ 133-р от 18.05.2016</t>
  </si>
  <si>
    <t>2015 года ввода в эксплуатацию, инвентарный номер 1101340007</t>
  </si>
  <si>
    <t>2015 года ввода в эксплуатацию, инвентарный номер 1101340009</t>
  </si>
  <si>
    <t>2016 года ввода в эксплуатацию, инвентарный номер 1101340010</t>
  </si>
  <si>
    <t>3.2000000266</t>
  </si>
  <si>
    <t>3.2000000267</t>
  </si>
  <si>
    <t>3.2000000268</t>
  </si>
  <si>
    <t>Компьютер 
CityLine 
(в комплекте)</t>
  </si>
  <si>
    <t>МФУ HP Smart Tank 515 Wireless All-in-One СНПЧ, WI-FI, струйная цветная</t>
  </si>
  <si>
    <t>Ноутбук Asus ASUS X515EA-BQ4270 15.6̎ FHD IPS Pen 7505/8Gb/256Gb SSD/Intel UHD/WiFi/BT/Cam/no OS/Grey 90NB0TY1-M04R10</t>
  </si>
  <si>
    <t>Распоряжение администрации Темрюкского 
городского поселения Темрюкского района  
№ 386-р от 04.12.2017</t>
  </si>
  <si>
    <t>Распоряжение администрации Темрюкского 
городского поселения Темрюкского района  
№ 396-р от 27.12.2023</t>
  </si>
  <si>
    <t>Распоряжение администрации Темрюкского 
городского поселения Темрюкского района  
№ 409-р от 27.12.2023</t>
  </si>
  <si>
    <t>2017 года ввода в эксплуатацию, инвентарный номер 1101340011</t>
  </si>
  <si>
    <t>2023 года ввода в эксплуатацию, инвентарный номер 1101340012</t>
  </si>
  <si>
    <t>2023 года ввода в эксплуатацию, инвентарный номер 1101340013</t>
  </si>
  <si>
    <t>3.2000000269</t>
  </si>
  <si>
    <t>3.2000000270</t>
  </si>
  <si>
    <t>3.2000000271</t>
  </si>
  <si>
    <t>3.2000000272</t>
  </si>
  <si>
    <t>3.2000000273</t>
  </si>
  <si>
    <t>3.2000000274</t>
  </si>
  <si>
    <t>3.2000000275</t>
  </si>
  <si>
    <t>3.2000000276</t>
  </si>
  <si>
    <t>3.2000000277</t>
  </si>
  <si>
    <t>Стол офисный 
(750*1200*600) 
(5 ед.)</t>
  </si>
  <si>
    <t>Доска 
шахматная</t>
  </si>
  <si>
    <t>Стол 
теннисный</t>
  </si>
  <si>
    <t>Сетка 
футбольная 
(2 ед.)</t>
  </si>
  <si>
    <t>Стол руководителя 
1800*1200*750</t>
  </si>
  <si>
    <t>2008 года ввода в эксплуатацию, инвентарные номера 1101060345-1101060349</t>
  </si>
  <si>
    <t>тованая накладная
№ 57 от 22.06.2008</t>
  </si>
  <si>
    <t>Распоряжение администрации Темрюкского 
городского поселения Темрюкского района  
№ 294-р от 30.12.2009</t>
  </si>
  <si>
    <t>Распоряжение администрации Темрюкского 
городского поселения Темрюкского района  
№ 88-р от 22.04.2009</t>
  </si>
  <si>
    <t>2008 года ввода в эксплуатацию, инвентарный номер 1101060479</t>
  </si>
  <si>
    <t>2009 года ввода в эксплуатацию, инвентарный номер 1101060255</t>
  </si>
  <si>
    <t>2009 года ввода в эксплуатацию, инвентарные номера 1010601208-1010601209</t>
  </si>
  <si>
    <t>Брифингприставной 
1300*700*750</t>
  </si>
  <si>
    <t>Стол офисный 
1400*1200*750</t>
  </si>
  <si>
    <t>Шкаф офисный 
1400*2000*300</t>
  </si>
  <si>
    <t>Шкаф офисный 
1400*2000*400</t>
  </si>
  <si>
    <t>Стол для 
армрестлинга</t>
  </si>
  <si>
    <t>Стенка 
шведская 
ДСК «Комета-5»</t>
  </si>
  <si>
    <t>Распоряжение администрации Темрюкского 
городского поселения Темрюкского района  
№ 456-р от 30.12.2011</t>
  </si>
  <si>
    <t>Распоряжение администрации Темрюкского 
городского поселения Темрюкского района  
№ 359-р от 25.12.2012</t>
  </si>
  <si>
    <t>3.2000000278</t>
  </si>
  <si>
    <t>3.2000000279</t>
  </si>
  <si>
    <t>2009 года ввода в эксплуатацию, инвентарный номер 1101061500</t>
  </si>
  <si>
    <t>2009 года ввода в эксплуатацию, инвентарный номер 1101061501</t>
  </si>
  <si>
    <t>2009 года ввода в эксплуатацию, инвентарный номер 1101061502</t>
  </si>
  <si>
    <t>2009 года ввода в эксплуатацию, инвентарный номер 1101061503</t>
  </si>
  <si>
    <t>2009 года ввода в эксплуатацию, инвентарный номер 1101061504</t>
  </si>
  <si>
    <t>2011 года ввода в эксплуатацию, инвентарный номер 1101061504</t>
  </si>
  <si>
    <t>2012 года ввода в эксплуатацию, инвентарный номер 1101367256</t>
  </si>
  <si>
    <t>3.2000000280</t>
  </si>
  <si>
    <t>3.2000000281</t>
  </si>
  <si>
    <t>3.2000000282</t>
  </si>
  <si>
    <t>3.2000000283</t>
  </si>
  <si>
    <t>3.2000000284</t>
  </si>
  <si>
    <t>Шкаф В-834 
(В-862) м/о</t>
  </si>
  <si>
    <t xml:space="preserve">Стеллаж МС 
200х100х30 
(6 полок) </t>
  </si>
  <si>
    <t>Распоряжение администрации Темрюкского 
городского поселения Темрюкского района  
№ 66-р от 12.04.2013</t>
  </si>
  <si>
    <t>2013 года ввода в эксплуатацию, инвентарный номер 1101061505</t>
  </si>
  <si>
    <t>2013 года ввода в эксплуатацию, инвентарный номер 1101367208</t>
  </si>
  <si>
    <t>Скамья 
для пресса</t>
  </si>
  <si>
    <t>Шкаф бухгалтерский 
с замком</t>
  </si>
  <si>
    <t>Шкаф ШР22600</t>
  </si>
  <si>
    <t>Стол однотумбовый</t>
  </si>
  <si>
    <t>Кресло «Дали-2» 
(2 ед.)</t>
  </si>
  <si>
    <t>Распоряжение администрации Темрюкского 
городского поселения Темрюкского района  
№ 84-р от 06.04.2012</t>
  </si>
  <si>
    <t>3.2000000285</t>
  </si>
  <si>
    <t>3.2000000286</t>
  </si>
  <si>
    <t>2012 года ввода в эксплуатацию, инвентарный номер 1101367207</t>
  </si>
  <si>
    <t>2013 года ввода в эксплуатацию, инвентарные номера 1101360005-1101360006</t>
  </si>
  <si>
    <t>3.2000000287</t>
  </si>
  <si>
    <t>3.2000000288</t>
  </si>
  <si>
    <t>3.2000000289</t>
  </si>
  <si>
    <t>Кресло 
Boss DD-А 
(цвет – черный)
(2 ед.)</t>
  </si>
  <si>
    <t>Диван «Дали-2» 
(двухместный)</t>
  </si>
  <si>
    <t>Комплект 
подставок для
громкоговорителей
Samson TS-50Р 
(2 шт. с чехлом)</t>
  </si>
  <si>
    <t>Распоряжение администрации Темрюкского 
городского поселения Темрюкского района  
№ 337-р от 18.12.2013</t>
  </si>
  <si>
    <t>Распоряжение администрации Темрюкского 
городского поселения Темрюкского района  
№ 120-р от 03.06.2013</t>
  </si>
  <si>
    <t>2013 года ввода в эксплуатацию, инвентарные номера 1101360007-1101360008</t>
  </si>
  <si>
    <t>2013 года ввода в эксплуатацию, инвентарный номер 1101360010</t>
  </si>
  <si>
    <t>3.2000000290</t>
  </si>
  <si>
    <t>3.2000000291</t>
  </si>
  <si>
    <t>3.2000000292</t>
  </si>
  <si>
    <t>Кулер напольный 
электронный 
«АКВАВЕЛЛ»</t>
  </si>
  <si>
    <t>Кондиционер 
АСК-09 НЕ</t>
  </si>
  <si>
    <t>Уличный 
тренажер 
"Степ"</t>
  </si>
  <si>
    <t>Распоряжение администрации Темрюкского 
городского поселения Темрюкского района  
№ 86-р от 05.05.2014</t>
  </si>
  <si>
    <t>2013 года ввода в эксплуатацию, инвентарный номер 1101360017</t>
  </si>
  <si>
    <t>2013 года ввода в эксплуатацию, инвентарный номер 1101360019</t>
  </si>
  <si>
    <t>2013 года ввода в эксплуатацию, инвентарный номер 1101360020</t>
  </si>
  <si>
    <t>3.2000000293</t>
  </si>
  <si>
    <t>3.2000000294</t>
  </si>
  <si>
    <t>3.2000000295</t>
  </si>
  <si>
    <t>3.2000000296</t>
  </si>
  <si>
    <t>3.2000000297</t>
  </si>
  <si>
    <t>3.2000000298</t>
  </si>
  <si>
    <t>Уличный тренажер 
"Диск"</t>
  </si>
  <si>
    <t>Уличный тренажер 
"Подтягивание"</t>
  </si>
  <si>
    <t>Уличный тренажер 
"Лыжник+Маятник+
Шпагат"</t>
  </si>
  <si>
    <t>Комплекс 
уличных тренажеров
"Брусья параллельные"</t>
  </si>
  <si>
    <t>Комплекс 
уличных тренажеров
"Кенгуру супер"</t>
  </si>
  <si>
    <t>2013 года ввода в эксплуатацию, инвентарный номер 1101360021</t>
  </si>
  <si>
    <t>2013 года ввода в эксплуатацию, инвентарный номер 1101360022</t>
  </si>
  <si>
    <t>2013 года ввода в эксплуатацию, инвентарный номер 1101360023</t>
  </si>
  <si>
    <t>2013 года ввода в эксплуатацию, инвентарный номер 1101360024</t>
  </si>
  <si>
    <t>3.2000000299</t>
  </si>
  <si>
    <t>3.2000000300</t>
  </si>
  <si>
    <t>3.2000000301</t>
  </si>
  <si>
    <t>Спортивное 
оборудование: модуль 1 
(2,6м х 2,44м х 1,2м)</t>
  </si>
  <si>
    <t>Спортивное 
оборудование: модуль 2
(5,45м х 3м х 1м)</t>
  </si>
  <si>
    <t>Спортивное 
оборудование: модуль 3 
(3м х 2,44м х 1,2м)</t>
  </si>
  <si>
    <t>Спортивное 
оборудование: модуль 4
(1,22м х 1,2м х 0,2м)</t>
  </si>
  <si>
    <t>Распоряжение администрации Темрюкского 
городского поселения Темрюкского района  
№ 233-р от 17.11.2014</t>
  </si>
  <si>
    <t>2014 года ввода в эксплуатацию, инвентарный номер 1101360034</t>
  </si>
  <si>
    <t>2014 года ввода в эксплуатацию, инвентарный номер 1101360036</t>
  </si>
  <si>
    <t>2014 года ввода в эксплуатацию, инвентарный номер 1101360037</t>
  </si>
  <si>
    <t>3.2000000302</t>
  </si>
  <si>
    <t>3.2000000303</t>
  </si>
  <si>
    <t>Спортивное 
оборудование: модуль 5 
(2,44мх1,22мх0,15м)</t>
  </si>
  <si>
    <t>Спортивное 
оборудование: модуль 6 
(2,44м х 0,4м х 0,25м)</t>
  </si>
  <si>
    <t>Спортивное 
оборудование: модуль 7 
(4м х 1,22м х 0,5м)</t>
  </si>
  <si>
    <t>3.2000000304</t>
  </si>
  <si>
    <t>2014 года ввода в эксплуатацию, инвентарный номер 1101360038</t>
  </si>
  <si>
    <t>2014 года ввода в эксплуатацию, инвентарный номер 1101360039</t>
  </si>
  <si>
    <t>3.2000000305</t>
  </si>
  <si>
    <t>3.2000000306</t>
  </si>
  <si>
    <t>Шкаф для 
документов</t>
  </si>
  <si>
    <t>Доска 
магнитно-
маркерная</t>
  </si>
  <si>
    <t>Распоряжение администрации Темрюкского 
городского поселения Темрюкского района  
№ 248-р от 12.10.2015</t>
  </si>
  <si>
    <t>Распоряжение администрации Темрюкского 
городского поселения Темрюкского района  
№ 262-р от 09.11.2015</t>
  </si>
  <si>
    <t>2015 года ввода в эксплуатацию, инвентарный номер 1101360040</t>
  </si>
  <si>
    <t>2015 года ввода в эксплуатацию, инвентарный номер 1101360041</t>
  </si>
  <si>
    <t>3.2000000307</t>
  </si>
  <si>
    <t>3.2000000308</t>
  </si>
  <si>
    <t>3.2000000309</t>
  </si>
  <si>
    <t>3.2000000310</t>
  </si>
  <si>
    <t>3.2000000311</t>
  </si>
  <si>
    <t>3.2000000312</t>
  </si>
  <si>
    <t>Шкаф-купе 
на 3 двери 
(1 дверь - зеркало,
 2 двери - ЛДСП)</t>
  </si>
  <si>
    <t xml:space="preserve">Тумба для 
документов 
(h900*300*2500) </t>
  </si>
  <si>
    <t>Распоряжение администрации Темрюкского 
городского поселения Темрюкского района  
№ 267-р от 13.11.2015</t>
  </si>
  <si>
    <t>2015 года ввода в эксплуатацию, инвентарный номер 1101360042</t>
  </si>
  <si>
    <t>2015 года ввода в эксплуатацию, инвентарный номер 1101360043</t>
  </si>
  <si>
    <t>Оборудование для
общефизической
подготовки и 
тестирования 
населения</t>
  </si>
  <si>
    <t>Распоряжение администрации Темрюкского 
городского поселения Темрюкского района  
№ 104-р от 29.04.2016</t>
  </si>
  <si>
    <t>2016 года ввода в эксплуатацию, инвентарный номер 1101330001</t>
  </si>
  <si>
    <t>2016 года ввода в эксплуатацию, инвентарный номер 1101330002</t>
  </si>
  <si>
    <t>2016 года ввода в эксплуатацию, инвентарный номер 1101330003</t>
  </si>
  <si>
    <t>2016 года ввода в эксплуатацию, инвентарный номер 1101330004</t>
  </si>
  <si>
    <t>3.2000000313</t>
  </si>
  <si>
    <t>Мобильный 
спортивный 
комплекс 
СВС-106</t>
  </si>
  <si>
    <t>Распоряжение администрации Темрюкского 
городского поселения Темрюкского района  
№ 284-р от 14.12.2018</t>
  </si>
  <si>
    <t>2016 года ввода в эксплуатацию, инвентарный номер 1101367257</t>
  </si>
  <si>
    <t>Земельные участки</t>
  </si>
  <si>
    <t>3.3000000001</t>
  </si>
  <si>
    <t>Земельный участок</t>
  </si>
  <si>
    <t>Краснодарский край, 
Темрюкский район, 
г. Темрюк, 
ул. Ленина, 
строние 34, ОКТМО 03651101</t>
  </si>
  <si>
    <t>23:30:1106003:1, 29.11.2001</t>
  </si>
  <si>
    <t>х</t>
  </si>
  <si>
    <t>Распоряжение 
администрации 
Темрюкского 
городского поселения Темрюкского района
№ 106-р от 10.06.2020</t>
  </si>
  <si>
    <t>Муниципальная собственность, 23-23-44/039/ 2010-764 от 01.10.2010</t>
  </si>
  <si>
    <t>Постоянное (бессрочное) пользование, 23:30:1106003:1-23/044/2020-2 от 04.06.2020</t>
  </si>
  <si>
    <r>
      <t xml:space="preserve">ВСЕГО земельные участки </t>
    </r>
    <r>
      <rPr>
        <sz val="11"/>
        <rFont val="Times New Roman"/>
        <family val="1"/>
        <charset val="204"/>
      </rPr>
      <t>(1 ед., площадью 295 кв.м, кадастровой стоимостью 2170961,05 рубль):</t>
    </r>
  </si>
  <si>
    <t>ВСЕГО по учреждению (движимое и недвижимое имущество, за исключением земельных участков):</t>
  </si>
  <si>
    <t>Категория земель - земли населенных пунктов; вид разрешен-ного использования - общественное управление</t>
  </si>
  <si>
    <t>Правообладатель: Муниципальное казенное учреждение Темрюкского городского поселения Темрюкского района "Городское объединение культуры"</t>
  </si>
  <si>
    <t>3.1000000006</t>
  </si>
  <si>
    <t>Дог. № 01-28/16 (МБУ "Спортивная школа "Виктория" МО ТР), дог. № 01-14/1 (ИП Гимадеева Ю.Е.), дог. № 01-14/3 (ФСАТР)</t>
  </si>
  <si>
    <t>г. Темрюк, 
ул. 27 Сентября, 188/1, ОКТМО 03651101</t>
  </si>
  <si>
    <t>23:30:111
0047:53, 28.10.2011</t>
  </si>
  <si>
    <t>1991 года ввода в эксплуатацию, инвентарный номер 1101020021</t>
  </si>
  <si>
    <t xml:space="preserve">Муниципальная собственность, 23-23-44/ 003/2012-090, 20.01.2012 </t>
  </si>
  <si>
    <t>Муниципальное казенное учреждение Темрюкского городского поселения Темрюкского района "Городское объединение культуры"</t>
  </si>
  <si>
    <t xml:space="preserve">Оперативное управление, 23-23-44/ 003/2012-091, 20.01.2012 </t>
  </si>
  <si>
    <t>3.1000000007</t>
  </si>
  <si>
    <t>3.1000000008</t>
  </si>
  <si>
    <t>г. Темрюк, 
пер. им. Дуси 
Виноградовой,
 1, ОКТМО 03651101</t>
  </si>
  <si>
    <t>23:30:110
4012:34, 21.11.2011</t>
  </si>
  <si>
    <t>1960 года ввода в эксплуатацию, инвентарный номер 1101020201</t>
  </si>
  <si>
    <t xml:space="preserve">Муниципальная собственность, 23-23-44/ 001/2012-04, 27.02.2012 </t>
  </si>
  <si>
    <t xml:space="preserve">Оперативное управление, 23-23-44/ 001/2012-048, 27.02.2012 </t>
  </si>
  <si>
    <t>1992 года ввода в эксплуатацию, инвентарный номер 1101030045</t>
  </si>
  <si>
    <t>3.2000000314</t>
  </si>
  <si>
    <t>Тротуар от автомобильной 
дороги: г.Темрюк-г.Краснодар-г.Кропоткин-граница Ставро-
польского края к зданию Дома культура: г. Темрюк, ул. 27 Сентября, 188/1 (тип покрытия: 
тротуарная плитка, 
L-25,56 м, ширина-6,24 м)</t>
  </si>
  <si>
    <t>Детский игровой 
комплекс-лабиринт 
(3,8*3,8*2,7) 
«Куббо космос»
 (в комплекте)</t>
  </si>
  <si>
    <t xml:space="preserve">г.Темрюк-г.Краснодар-г.Кропоткин-граница Ставро-
польского края к зданию Дома культура: г. Темрюк, ул. 27 Сентября, 188/1 </t>
  </si>
  <si>
    <t>3.2000000315</t>
  </si>
  <si>
    <t>2017 года ввода в эксплуатацию, инвентарный номер 1101330001</t>
  </si>
  <si>
    <t>Распоряжение администрации Темрюкского 
городского поселения Темрюкского района   
№ 301-р от 29.09.2017</t>
  </si>
  <si>
    <t>Распоряжение администрации Темрюкского 
городского поселения Темрюкского района  
№ 262-р от 30.11.2018</t>
  </si>
  <si>
    <t>2018 года ввода в эксплуатацию, инвентарный номер 1101330002</t>
  </si>
  <si>
    <t>3.2000000316</t>
  </si>
  <si>
    <t>3.2000000317</t>
  </si>
  <si>
    <t>3.2000000318</t>
  </si>
  <si>
    <t>3.2000000319</t>
  </si>
  <si>
    <t>3.2000000320</t>
  </si>
  <si>
    <t>3.2000000321</t>
  </si>
  <si>
    <t>3.2000000322</t>
  </si>
  <si>
    <t>3.2000000323</t>
  </si>
  <si>
    <t>3.2000000324</t>
  </si>
  <si>
    <t>3.2000000325</t>
  </si>
  <si>
    <t>3.2000000326</t>
  </si>
  <si>
    <t>3.2000000327</t>
  </si>
  <si>
    <t>3.2000000328</t>
  </si>
  <si>
    <t>3.2000000329</t>
  </si>
  <si>
    <t>3.2000000330</t>
  </si>
  <si>
    <t>3.2000000331</t>
  </si>
  <si>
    <t>3.2000000332</t>
  </si>
  <si>
    <t>Микшер портативный 
12-канальный аналоговый 
Alesis MultiMix  (в комплекте)</t>
  </si>
  <si>
    <t>Акустическая система
Ямаха NS 9002 Bl</t>
  </si>
  <si>
    <t>Магнитофон переносной 
LG LPC- LM735Х</t>
  </si>
  <si>
    <t>Микшерный 
пульт PEAVEY 
RQ 2310</t>
  </si>
  <si>
    <t>Процессор 
эффектов TC 
ELECTRONIC 
M350</t>
  </si>
  <si>
    <t>г. Темрюк, ул. 27 Сентября 188/1 (здание Дома культуры)</t>
  </si>
  <si>
    <t>Распоряжение администрации Темрюкского 
городского поселения Темрюкского района  
№ 259-р от 29.12.2007</t>
  </si>
  <si>
    <t xml:space="preserve">Распоряжение главы муниципального образования 
Темрюкский район   
№ 21-р от 17.01.2007 </t>
  </si>
  <si>
    <t>2007 года ввода в эксплуатацию, инвентарный номер 1101040173</t>
  </si>
  <si>
    <t>2007 года ввода в эксплуатацию, инвентарный номер 1101040181</t>
  </si>
  <si>
    <t>2007 года ввода в эксплуатацию, инвентарный номер 1101040183</t>
  </si>
  <si>
    <t>2006 года ввода в эксплуатацию, инвентарный номер 1101040405</t>
  </si>
  <si>
    <t>2006 года ввода в эксплуатацию, инвентарный номер 1101040407</t>
  </si>
  <si>
    <t>Активная 
3-полосная
акустическая 
система MACKIE</t>
  </si>
  <si>
    <t>Активная 
3-полосная 
акустическая 
система MACKIE</t>
  </si>
  <si>
    <t>Активный 
микшерный пульт 
PEAVEY XR 684F</t>
  </si>
  <si>
    <t>Широкополосная 
акустическая система 
PEAVEY UL</t>
  </si>
  <si>
    <t>2006 года ввода в эксплуатацию, инвентарный номер 1101040408</t>
  </si>
  <si>
    <t>2006 года ввода в эксплуатацию, инвентарный номер 1101040409</t>
  </si>
  <si>
    <t>Распоряжение главы муниципального образования 
Темрюкский район   
№ 21-р от 17.01.2007</t>
  </si>
  <si>
    <t>2006 года ввода в эксплуатацию, инвентарный номер 1101040410</t>
  </si>
  <si>
    <t>2006 года ввода в эксплуатацию, инвентарный номер 1101040411</t>
  </si>
  <si>
    <t>2006 года ввода в эксплуатацию, инвентарный номер 1101040412</t>
  </si>
  <si>
    <t>2007 года ввода в эксплуатацию, инвентарный номер 1101040434</t>
  </si>
  <si>
    <t>Рroel EBN1604 
мультикабель СМF 
(16 входов ХLR, 
4 выхода, коммута-
ционный блок)</t>
  </si>
  <si>
    <t xml:space="preserve">Синтезатор
Yamaha PSR-E 403  </t>
  </si>
  <si>
    <t>Стойка для световых 
приборов с треногой 
Euromet BS|53-TX 00355</t>
  </si>
  <si>
    <t>Пила цепная 
2000 вТ</t>
  </si>
  <si>
    <t>Баян «Юпитер» 
(64/106х120)</t>
  </si>
  <si>
    <t>Распоряжение администрации Темрюкского 
городского поселения Темрюкского района    
№ 211-р от 14.11.2007</t>
  </si>
  <si>
    <t>Накладная № 740
от 24.09.2008</t>
  </si>
  <si>
    <t>Распоряжение администрации Темрюкского 
городского поселения Темрюкского района 
№ 173-р от 24.08.2009</t>
  </si>
  <si>
    <t>2007 года ввода в эксплуатацию, инвентарный номер 1101040480</t>
  </si>
  <si>
    <t>2008 года ввода в эксплуатацию, инвентарный номер 1101040504</t>
  </si>
  <si>
    <t>2008 года ввода в эксплуатацию, инвентарный номер 1101040507</t>
  </si>
  <si>
    <t>2008 года ввода в эксплуатацию, инвентарный номер 2101040552</t>
  </si>
  <si>
    <t>2009 года ввода в эксплуатацию, инвентарный номер 1101040200</t>
  </si>
  <si>
    <t>3.2000000333</t>
  </si>
  <si>
    <t>3.2000000334</t>
  </si>
  <si>
    <t>3.2000000335</t>
  </si>
  <si>
    <t>3.2000000336</t>
  </si>
  <si>
    <t>3.2000000337</t>
  </si>
  <si>
    <t>3.2000000338</t>
  </si>
  <si>
    <t>3.2000000339</t>
  </si>
  <si>
    <t>3.2000000340</t>
  </si>
  <si>
    <t>Копир Canon 
FC-128 с 
автоподачей</t>
  </si>
  <si>
    <t>Микшерный 
пульт Yamaha 
MG24/14FX 
аналоговый</t>
  </si>
  <si>
    <t>Фотоаппарат 
Olympus 
SP-800 UZ</t>
  </si>
  <si>
    <t xml:space="preserve">Тревожная 
сигнализация </t>
  </si>
  <si>
    <t>Распоряжение администрации Темрюкского 
городского поселения Темрюкского района  
№ 303-р от 13.11.2010</t>
  </si>
  <si>
    <t>Распоряжение администрации Темрюкского 
городского поселения Темрюкского района  
№ 315-р от 23.09.2011</t>
  </si>
  <si>
    <t>Распоряжение администрации Темрюкского 
городского поселения
Темрюкского района  
№ 221-р от 07.07.2011</t>
  </si>
  <si>
    <t>Распоряжение администрации Темрюкского 
городского поселения
Темрюкского района  
№ 459-р от 30.12.2011</t>
  </si>
  <si>
    <t>2010 года ввода в эксплуатацию, инвентарный номер 2101047056</t>
  </si>
  <si>
    <t>2011 года ввода в эксплуатацию, инвентарный номер 1101247170</t>
  </si>
  <si>
    <t>2011 года ввода в эксплуатацию, инвентарный номер 1101347155</t>
  </si>
  <si>
    <t>2011 года ввода в эксплуатацию, инвентарный номер 1101347200</t>
  </si>
  <si>
    <t>Тепловентилятор 
ТВ-4,
(2 ед.)</t>
  </si>
  <si>
    <t>Музыкальный 
центр LG 
CМ4320</t>
  </si>
  <si>
    <t>Распоряжение администрации Темрюкского 
городского поселения Темрюкского района  
№ 109-р от 10.05.2012</t>
  </si>
  <si>
    <t>Распоряжение администрации Темрюкского 
городского поселения Темрюкского района  
№ 177-р от 10.07.2012</t>
  </si>
  <si>
    <t>2012 года ввода в эксплуатацию, инвентарные номера 1101347209-1101347210</t>
  </si>
  <si>
    <t>2012 года ввода в эксплуатацию, инвентарный номер 4101247219</t>
  </si>
  <si>
    <t>Многофункциональное 
устройство МФУ 
Samsung SCX-3400</t>
  </si>
  <si>
    <t>Пульт управления 
DMX приборами 
Involight DL 100 
(192 канала:12 приборов 
по 16 каналов)</t>
  </si>
  <si>
    <t>Цифровой 
диммер Involight AD6</t>
  </si>
  <si>
    <t>Стойка для следящего прожектора до 40 кг 
с треногой BS/54-SP 
00431</t>
  </si>
  <si>
    <t>3.2000000341</t>
  </si>
  <si>
    <t>Распоряжение администрации Темрюкского 
городского поселения Темрюкского района  
№ 308-р от 12.11.2012</t>
  </si>
  <si>
    <t>Распоряжение администрации Темрюкского 
городского поселения Темрюкского района 
№ 261-р от 11.10.2013</t>
  </si>
  <si>
    <t>2012 года ввода в эксплуатацию, инвентарный номер 1101347239</t>
  </si>
  <si>
    <t>2013 года ввода в эксплуатацию, инвентарный номер 4101240002</t>
  </si>
  <si>
    <t>2013 года ввода в эксплуатацию, инвентарный номер 4101240003</t>
  </si>
  <si>
    <t>2013 года ввода в эксплуатацию, инвентарный номер 4101240004</t>
  </si>
  <si>
    <t>3.2000000342</t>
  </si>
  <si>
    <t>3.2000000343</t>
  </si>
  <si>
    <t>3.2000000344</t>
  </si>
  <si>
    <t>3.2000000345</t>
  </si>
  <si>
    <t>Вокальная р
адиосистема Evolution, 
UHF (516-558 МГц) 
Sennheiser EW 145-G3-А</t>
  </si>
  <si>
    <t>Комбоусилитель 
PEAVEY VaiveKing 
112 Combo</t>
  </si>
  <si>
    <t>2013 года ввода в эксплуатацию, инвентарный номер 4101240005</t>
  </si>
  <si>
    <t xml:space="preserve">Звукоусилительное оборудование 
MS-MAХ 
(в комплекте) </t>
  </si>
  <si>
    <t xml:space="preserve">Комплект из 7 
микрофонов для 
ударной установки 
Audio-Technica MB/Dk7 </t>
  </si>
  <si>
    <t>Распоряжение администрации Темрюкского
 городского поселения Темрюкского района
 № 129-р от 07.07.2014</t>
  </si>
  <si>
    <t>Распоряжение администрации Темрюкского
городского поселения Темрюкского района 
№ 237-р от 20.11.2014</t>
  </si>
  <si>
    <t>2013 года ввода в эксплуатацию, инвентарный номер 4101240006</t>
  </si>
  <si>
    <t>2014 года ввода в эксплуатацию, инвентарный номер 4101240007</t>
  </si>
  <si>
    <t>2014 года ввода в эксплуатацию, инвентарный номер 4101240009</t>
  </si>
  <si>
    <t>3.2000000346</t>
  </si>
  <si>
    <t>3.2000000347</t>
  </si>
  <si>
    <t>3.2000000348</t>
  </si>
  <si>
    <t>3.2000000349</t>
  </si>
  <si>
    <t>3.2000000350</t>
  </si>
  <si>
    <t>Усилитель мощности: 
2U, «MS-MAХ» А 8
(эффективная система 
охлаждения; входы: 
балансный XLR/
6,35 мм; В) (2 ед.)</t>
  </si>
  <si>
    <t>Высокомощный 
сабвуфер «MS-MAХ» 
TLB  218 2х18", (4 ед.)</t>
  </si>
  <si>
    <t>Sunlite SUITE2-BC 
DMX - интерфейс 
с программным
обеспечением SL 512 BC</t>
  </si>
  <si>
    <t>Световое оборудование 
(в комплекте)</t>
  </si>
  <si>
    <t>Музыкальное оборудование 
(в комплекте)</t>
  </si>
  <si>
    <t>Распоряжение администрации Темрюкского 
городского поселения Темрюкского района  
№ 237-р от 20.11.2014</t>
  </si>
  <si>
    <t>Распоряжение администрации Темрюкского 
городского поселения Темрюкского района  
№ 297-р от 30.12.2014</t>
  </si>
  <si>
    <t>2014 года ввода в эксплуатацию, инвентарные номера 4101240015-4101240020</t>
  </si>
  <si>
    <t>2014 года ввода в эксплуатацию, инвентарные номера 4101240021-4101240024</t>
  </si>
  <si>
    <t>2014 года ввода в эксплуатацию, инвентарный номер 4101240025</t>
  </si>
  <si>
    <t>2014 года ввода в эксплуатацию, инвентарный номер 4101240026</t>
  </si>
  <si>
    <t>2014 года ввода в эксплуатацию, инвентарный номер 4101240027</t>
  </si>
  <si>
    <t>3.2000000351</t>
  </si>
  <si>
    <t>3.2000000352</t>
  </si>
  <si>
    <t>3.2000000353</t>
  </si>
  <si>
    <t>3.2000000354</t>
  </si>
  <si>
    <t>3.2000000355</t>
  </si>
  <si>
    <t>3.2000000356</t>
  </si>
  <si>
    <t>3.2000000357</t>
  </si>
  <si>
    <t>3.2000000358</t>
  </si>
  <si>
    <t>Видеопроекционное 
оборудование 
(в комплекте)</t>
  </si>
  <si>
    <t>Цифровое пианино 
YAMAHA P-35 B 
88 кл GHS с подставкой 
для цифрового пианино 
YAMAHA L-85</t>
  </si>
  <si>
    <t xml:space="preserve">Переносная активная 
акустичекая система 
SAMSON XPL300 200 Вт 
с аккумуляторной 
батареей SAMSON 
RB2030 </t>
  </si>
  <si>
    <t>Распоряжение администрации Темрюкского 
городского поселения Темрюкского района  
№ 306-р от 31.12.2014</t>
  </si>
  <si>
    <t>2014 года ввода в эксплуатацию, инвентарный номер 4101240028</t>
  </si>
  <si>
    <t>2014 года ввода в эксплуатацию, инвентарный номер 4101240029</t>
  </si>
  <si>
    <t>2014 года ввода в эксплуатацию, инвентарный номер 4101240030</t>
  </si>
  <si>
    <t xml:space="preserve">Активный микшер 
Вehringer PMP500 </t>
  </si>
  <si>
    <t>Набор стоек для ударной 
установки TAMA HV5WN 
IRON COBRA 600 
HARDWARE KIT
(две наклонные подставки 
под тарелки, педаль, подставка 
под малый барабан)</t>
  </si>
  <si>
    <t>Экран настенный 
Digis DSSM-4309 
Space (формат 4:3, 190", 
300*400, MW)</t>
  </si>
  <si>
    <t>Микрофон студийный 
MXL Audio V69M-EDT 
с большой диафрагмой 
кардиоида, частотный 
диапазон 20Hz – 18kHz</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</si>
  <si>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</si>
  <si>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  
№ 257-р от 02.11.2015</t>
  </si>
  <si>
    <t>2015 года ввода в эксплуатацию, инвентарный номер 4101240017</t>
  </si>
  <si>
    <t>2015 года ввода в эксплуатацию, инвентарный номер 4101240040</t>
  </si>
  <si>
    <t>2015 года ввода в эксплуатацию, инвентарный номер 4101240041</t>
  </si>
  <si>
    <t>2015 года ввода в эксплуатацию, инвентарный номер 4101240045</t>
  </si>
  <si>
    <t>Моделирующий 
гитарный комбо-
усилитель VOX VT40+ 
Valvetronix + гитарный
 комбо</t>
  </si>
  <si>
    <t>Мультикор 
Soundking AH103 50m 
(stage box) 12х4, 50м</t>
  </si>
  <si>
    <t>3.2000000359</t>
  </si>
  <si>
    <t>3.2000000360</t>
  </si>
  <si>
    <t>3.2000000361</t>
  </si>
  <si>
    <t>3.2000000362</t>
  </si>
  <si>
    <t>3.2000000363</t>
  </si>
  <si>
    <t>3.2000000364</t>
  </si>
  <si>
    <t>3.2000000365</t>
  </si>
  <si>
    <t>3.2000000366</t>
  </si>
  <si>
    <t>3.2000000367</t>
  </si>
  <si>
    <r>
      <rPr>
        <sz val="11"/>
        <color indexed="8"/>
        <rFont val="Times New Roman"/>
        <family val="1"/>
        <charset val="204"/>
      </rPr>
      <t>Акустическая система 
активная 2-х полосная  
«MS-MAX» V15а,</t>
    </r>
    <r>
      <rPr>
        <b/>
        <sz val="11"/>
        <rFont val="Times New Roman"/>
        <family val="1"/>
        <charset val="204"/>
      </rPr>
      <t xml:space="preserve"> </t>
    </r>
    <r>
      <rPr>
        <sz val="11"/>
        <rFont val="Times New Roman"/>
        <family val="1"/>
        <charset val="204"/>
      </rPr>
      <t>(4 ед.)</t>
    </r>
  </si>
  <si>
    <t>Цифровой 
микшер Вehringer 
X32TP</t>
  </si>
  <si>
    <t xml:space="preserve">Динамический 
вокальный микрофон 
Sennheiser Е 845, (6 ед.) </t>
  </si>
  <si>
    <t xml:space="preserve">Прожектор 
SV Light SMP 
18-10 PAR, (4 ед.) </t>
  </si>
  <si>
    <t>2015 года ввода в эксплуатацию, инвентарный номер 4101240046</t>
  </si>
  <si>
    <t>2015 года ввода в эксплуатацию, инвентарный номер 4101240047</t>
  </si>
  <si>
    <t>Распоряжение администрации Темрюкского
городского поселения Темрюкского района
№ 298-р от 17.15.2015</t>
  </si>
  <si>
    <t>Распоряжение администрации Темрюкского 
городского поселения Темрюкского района 
№ 316-р от 25.12.2015</t>
  </si>
  <si>
    <t>2015 года ввода в эксплуатацию, инвентарные номера 4101240048, 4101240052-4101240054</t>
  </si>
  <si>
    <t>2015 года ввода в эксплуатацию, инвентарный номер 4101240055</t>
  </si>
  <si>
    <t>2015 года ввода в эксплуатацию, инвентарные номера 4101240059-4101240063</t>
  </si>
  <si>
    <t>2015 года ввода в эксплуатацию, инвентарные номера 4101240064, 4101240068-4101240070</t>
  </si>
  <si>
    <t>Многофункциональное 
устройство МФУ 
XEROX WorkCentre 
3045/B MFP/S А4 1200*1200dpi24cтр/мин</t>
  </si>
  <si>
    <t>Ноутбук Dell 
Inspiron 5537 
15.6* HD LED i5</t>
  </si>
  <si>
    <t>Ноутбук Dell 
Inspiron 3521 
15.6" HD LED i5</t>
  </si>
  <si>
    <t>Компьютер 
Core i3 3240 3,4GHz/
В75А (в комплекте)</t>
  </si>
  <si>
    <t>Принтер 
Epson L110 А4</t>
  </si>
  <si>
    <t>Многофункциональное 
устройство МФУ НР 
LazerJet М1132 А4</t>
  </si>
  <si>
    <t>3.2000000368</t>
  </si>
  <si>
    <t>3.2000000369</t>
  </si>
  <si>
    <t>Распоряжение администрации Темрюкского 
городского поселения Темрюкского района 
№ 320-р от 09.12.2013</t>
  </si>
  <si>
    <t>Распоряжение администрации Темрюкского городского поселения Темрюкского района
№ 297-р от 30.12.2014</t>
  </si>
  <si>
    <t>Распоряжение администрации Темрюкского городского поселения Темрюкского района
№  372-р от 30.12.2013</t>
  </si>
  <si>
    <t>2013 года ввода в эксплуатацию, инвентарный номер 2101340001</t>
  </si>
  <si>
    <t>2014 года ввода в эксплуатацию, инвентарный номер 2101340002</t>
  </si>
  <si>
    <t>2013 года ввода в эксплуатацию, инвентарный номер 4101340010</t>
  </si>
  <si>
    <t>2013 года ввода в эксплуатацию, инвентарный номер 4101340011</t>
  </si>
  <si>
    <t>2013 года ввода в эксплуатацию, инвентарный номер 4101340012</t>
  </si>
  <si>
    <t>2013 года ввода в эксплуатацию, инвентарный номер 4101340013</t>
  </si>
  <si>
    <t>3.2000000370</t>
  </si>
  <si>
    <t>3.2000000371</t>
  </si>
  <si>
    <t>3.2000000372</t>
  </si>
  <si>
    <t>3.2000000373</t>
  </si>
  <si>
    <t>3.2000000374</t>
  </si>
  <si>
    <t>3.2000000375</t>
  </si>
  <si>
    <t>3.2000000376</t>
  </si>
  <si>
    <t>3.2000000377</t>
  </si>
  <si>
    <t>Компактная 
камера Nikon L330</t>
  </si>
  <si>
    <t>Компьютер 
Intel Core i5-3570 
(в комплекте)</t>
  </si>
  <si>
    <t>Моноблок 
CityLine AIO i7606-
W8SL 19.5"/Pen</t>
  </si>
  <si>
    <t>Монохромный 
лазерный принтер 
HL-2132R Brother</t>
  </si>
  <si>
    <t>Сканер Canon 
CanoScan LIDE 110</t>
  </si>
  <si>
    <t>Распоряжение администрации Темрюкского городского поселения Темрюкского района
№ 238-р от 20.11.2014</t>
  </si>
  <si>
    <t>Распоряжение администрации Темрюкского городского поселения Темрюкского района
№ 298-р от 17.15.2015</t>
  </si>
  <si>
    <t>2014 года ввода в эксплуатацию, инвентарный номер 4101340015</t>
  </si>
  <si>
    <t>2014 года ввода в эксплуатацию, инвентарный номер 4101340016</t>
  </si>
  <si>
    <t>2015 года ввода в эксплуатацию, инвентарный номер 4101340001</t>
  </si>
  <si>
    <t>2015 года ввода в эксплуатацию, инвентарный номер 4101340002</t>
  </si>
  <si>
    <t>2015 года ввода в эксплуатацию, инвентарный номер 4101340003</t>
  </si>
  <si>
    <t>Ноутбук 
Packard Bell</t>
  </si>
  <si>
    <t>Планшет Apple 
iPad mini 3Wi-Fi</t>
  </si>
  <si>
    <t>Многофункциональное 
устройство Brother 
DCP-1512R (принтер, 
копир, сканер)</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</si>
  <si>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</si>
  <si>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
№ 316-р  от 25.12.2015</t>
  </si>
  <si>
    <t>2015 года ввода в эксплуатацию, инвентарный номер 2101340003</t>
  </si>
  <si>
    <t>2015 года ввода в эксплуатацию, инвентарный номер 2101340004</t>
  </si>
  <si>
    <t>2016 года ввода в эксплуатацию, инвентарный номер 2101340012</t>
  </si>
  <si>
    <t>3.2000000378</t>
  </si>
  <si>
    <t>3.2000000379</t>
  </si>
  <si>
    <t>3.2000000380</t>
  </si>
  <si>
    <t>3.2000000381</t>
  </si>
  <si>
    <t>3.2000000382</t>
  </si>
  <si>
    <t>3.2000000383</t>
  </si>
  <si>
    <t>3.2000000384</t>
  </si>
  <si>
    <t>3.2000000385</t>
  </si>
  <si>
    <t>3.2000000386</t>
  </si>
  <si>
    <t>3.2000000387</t>
  </si>
  <si>
    <t>3.2000000388</t>
  </si>
  <si>
    <t>3.2000000389</t>
  </si>
  <si>
    <t>3.2000000390</t>
  </si>
  <si>
    <t>3.2000000391</t>
  </si>
  <si>
    <t>3.2000000392</t>
  </si>
  <si>
    <t>3.2000000393</t>
  </si>
  <si>
    <t>3.2000000394</t>
  </si>
  <si>
    <t>3.2000000395</t>
  </si>
  <si>
    <t>Активный 
студийный монитор 
ближней зоны 
Yamaha HS5, (2 ед.)</t>
  </si>
  <si>
    <t xml:space="preserve">Звуковая карта 
USB 2,0 Line 6 
Toneport UX2 </t>
  </si>
  <si>
    <t xml:space="preserve">Ноутбук Aser 
EX2520G-P49C 
15 6"Pen </t>
  </si>
  <si>
    <t>Система 
автоматической 
пожарной сигнализации 
и оповещения людей 
о пожаре</t>
  </si>
  <si>
    <t>Система аварийного 
пожарного 
эвакуационного 
освещения</t>
  </si>
  <si>
    <t>Распоряжение администрации Темрюкского городского поселения Темрюкского района
№ 376-р от 30.12.2016</t>
  </si>
  <si>
    <t>Распоряжение администрации Темрюкского городского поселения Темрюкского района
№ 299-р от 21.09.2017</t>
  </si>
  <si>
    <t>Распоряжение администрации Темрюкского городского поселения Темрюкского района 
№ 299-р от 21.09.2017</t>
  </si>
  <si>
    <t>2016 года ввода в эксплуатацию, инвентарные номера 2101240001-2101240002</t>
  </si>
  <si>
    <t>2017 года ввода в эксплуатацию, инвентарный номер 1101347241</t>
  </si>
  <si>
    <t>2016 года ввода в эксплуатацию, инвентарный номерр 4101240071</t>
  </si>
  <si>
    <t>2017 года ввода в эксплуатацию, инвентарный номер 1101347242</t>
  </si>
  <si>
    <t>2017 года ввода в эксплуатацию, инвентарный номер 1101347245</t>
  </si>
  <si>
    <t>Оборудование 
механики сцены</t>
  </si>
  <si>
    <t>Электрообору-
дование сцены</t>
  </si>
  <si>
    <t>Звуковое оборудование 
(в комплекте)</t>
  </si>
  <si>
    <t>Звукоусилительное 
оборудование 
(в комплекте)</t>
  </si>
  <si>
    <t>Системный рэк 
(в комплекте)</t>
  </si>
  <si>
    <t>Гитарный стек</t>
  </si>
  <si>
    <t>Распоряжение администрации Темрюкского городского поселения Темрюкского района
№ 377-р от 30.11.2017</t>
  </si>
  <si>
    <t>Распоряжение администрации Темрюкского городского поселения Темрюкского района
№ 444-р от 29.12.2017</t>
  </si>
  <si>
    <t>Распоряжение администрации Темрюкского городского поселения Темрюкского района 
№ 442-р от 29.12.2017</t>
  </si>
  <si>
    <t>2017 года ввода в эксплуатацию, инвентарный номер 1101347243</t>
  </si>
  <si>
    <t>2017 года ввода в эксплуатацию, инвентарный номер 1101347244</t>
  </si>
  <si>
    <t>2017 года ввода в эксплуатацию, инвентарный номер 1101347246</t>
  </si>
  <si>
    <t>2017 года ввода в эксплуатацию, инвентарный номер 1101347249</t>
  </si>
  <si>
    <t>Басовый стек</t>
  </si>
  <si>
    <t>Цифровой 
баян ROLAND 
FR-4XB BK</t>
  </si>
  <si>
    <t>Вокальная радиосистема 
конденсаторная 
SENNHEISER EW 
165-G3-BX, (2 ед.)</t>
  </si>
  <si>
    <t>Вокальная радиосистема 
динамическая SHURE
GLXD24E/SM86 
Z2 2.4 GHZ, (2 ед.)</t>
  </si>
  <si>
    <t>Распоряжение администрации Темрюкского городского поселения Темрюкского района  № 377-р от 30.11.2017</t>
  </si>
  <si>
    <t>2017 года ввода в эксплуатацию, инвентарный номер 1101347250</t>
  </si>
  <si>
    <t>2017 года ввода в эксплуатацию, инвентарный номер 1101347251</t>
  </si>
  <si>
    <t>2017 года ввода в эксплуатацию, инвентарные номера 1101347252, 1101347274</t>
  </si>
  <si>
    <t>2017 года ввода в эксплуатацию, инвентарные номера 1101347254-1101347255</t>
  </si>
  <si>
    <t>Микрофон 
инструментальный 
суперкардиода
SENNHEISER
E 906, (2 ед.)</t>
  </si>
  <si>
    <t>Микрофон 
инструментальный 
динамический 
басовый SENNHEISER 
E 902</t>
  </si>
  <si>
    <t xml:space="preserve">Вокальный микрофон 
SENNHEISER 
E 865, (6 ед.) </t>
  </si>
  <si>
    <t>Световое 
оборудование 
(в комплекте)</t>
  </si>
  <si>
    <t>3.2000000396</t>
  </si>
  <si>
    <t>Распоряжение администрации Темрюкского городского поселения Темрюкского района 
№ 377-р от 30.11.2017</t>
  </si>
  <si>
    <t>Распоряжение администрации Темрюкского городского поселения Темрюкского района  № 439-р от 29.12.2017</t>
  </si>
  <si>
    <t>2017 года ввода в эксплуатацию, инвентарные номера 1101347256-1101347257</t>
  </si>
  <si>
    <t>2017 года ввода в эксплуатацию, инвентарный номер 1101347258</t>
  </si>
  <si>
    <t>2017 года ввода в эксплуатацию, инвентарные номера 1101347259-1101347264</t>
  </si>
  <si>
    <t>2017 года ввода в эксплуатацию, инвентарный номер 1101347265</t>
  </si>
  <si>
    <t>3.2000000397</t>
  </si>
  <si>
    <t>3.2000000398</t>
  </si>
  <si>
    <t>3.2000000399</t>
  </si>
  <si>
    <t>3.2000000400</t>
  </si>
  <si>
    <t xml:space="preserve">Дренчерная 
установка водяного пожаротушения в 
портальном приеме 
сцены </t>
  </si>
  <si>
    <t>Сценическое 
оборудование 
(в комплекте)</t>
  </si>
  <si>
    <t>Многофункциональное устройство Brother 
DCP-1512R (принтер, 
копир, сканер)</t>
  </si>
  <si>
    <t xml:space="preserve">Принтер Canon 
Pixma PRO-10 
(струйный) </t>
  </si>
  <si>
    <t>Распоряжение администрации Темрюкского городского поселения Темрюкского района  № 440-р от 29.12.2017</t>
  </si>
  <si>
    <t>Распоряжение администрации Темрюкского городского поселения Темрюкского района
№ 213-р от 27.09.2018</t>
  </si>
  <si>
    <t>Распоряжение администрации Темрюкского городского поселения Темрюкского района  № 69-р  от 23.04.2018</t>
  </si>
  <si>
    <t>Распоряжение администрации Темрюкского городского поселения Темрюкского района
№ 43-р от 02.04.2018</t>
  </si>
  <si>
    <t>2017 года ввода в эксплуатацию, инвентарный номер 1101347266</t>
  </si>
  <si>
    <t>2018 года ввода в эксплуатацию, инвентарный номер 1101347167</t>
  </si>
  <si>
    <t>2014 года ввода в эксплуатацию, инвентарный номер 1101347268</t>
  </si>
  <si>
    <t>3.2000000401</t>
  </si>
  <si>
    <t>3.2000000402</t>
  </si>
  <si>
    <t>3.2000000403</t>
  </si>
  <si>
    <t>3.2000000404</t>
  </si>
  <si>
    <t>3.2000000405</t>
  </si>
  <si>
    <t>3.2000000406</t>
  </si>
  <si>
    <t>3.2000000407</t>
  </si>
  <si>
    <t>3.2000000408</t>
  </si>
  <si>
    <t>3.2000000409</t>
  </si>
  <si>
    <t>3.2000000410</t>
  </si>
  <si>
    <t>3.2000000411</t>
  </si>
  <si>
    <t>Электрогитара 
Fujigen EOS-ASH/
М/ТВ (Япония)</t>
  </si>
  <si>
    <t xml:space="preserve">Сплит-система 
GREE U-MATCH 
II 60, (4 ед.) </t>
  </si>
  <si>
    <t>Распоряжение администрации Темрюкского городского поселения Темрюкского района  № 85-р от 14.05.2018</t>
  </si>
  <si>
    <t>2018 года ввода в эксплуатацию, инвентарный номер 1101347269</t>
  </si>
  <si>
    <t>2018 года ввода в эксплуатацию, инвентарные номера 1101347270-1101347273</t>
  </si>
  <si>
    <t>Видеопроектор 
EIKI EK-815 
(в комплекте)</t>
  </si>
  <si>
    <t>Экран MW 
Rollo Jumbo 36</t>
  </si>
  <si>
    <t>Система 
видеонаблюдения 
(здание Дома 
культуры: 
г. Темрюк, ул. 27 
Сентября, 188/1</t>
  </si>
  <si>
    <t>Фотоаппарат 
Canon EOS 4000D 
(зеркальный черный)</t>
  </si>
  <si>
    <t>Распоряжение администрации Темрюкского городского поселения Темрюкского района  №  213-р от 27.09.2018</t>
  </si>
  <si>
    <t>Распоряжение администрации Темрюкского городского поселения Темрюкского района  № 325-р от 29.12.2018</t>
  </si>
  <si>
    <t>2018 года ввода в эксплуатацию, инвентарный номер 1101347275</t>
  </si>
  <si>
    <t>2018 года ввода в эксплуатацию, инвентарный номер 1101347276</t>
  </si>
  <si>
    <t>2018 года ввода в эксплуатацию, инвентарный номер 1101347277</t>
  </si>
  <si>
    <t>2018 года ввода в эксплуатацию, инвентарный номер 1101347278</t>
  </si>
  <si>
    <t>Принтер А3+ 
Epson L1300</t>
  </si>
  <si>
    <t>Ноутбук Aser 
А517-51G-30VD 
17.3"FHD (черный)</t>
  </si>
  <si>
    <t>Распоряжение администрации Темрюкского 
городского поселения Темрюкского района  
№ 255-р от 14.11.2019</t>
  </si>
  <si>
    <t>Распоряжение администрации Темрюкского городского поселения Темрюкского района  № 303-р от 31.12.2019</t>
  </si>
  <si>
    <t>2018 года ввода в эксплуатацию, инвентарный номер 1101347285</t>
  </si>
  <si>
    <t>2019 года ввода в эксплуатацию, инвентарный номер 1101347283</t>
  </si>
  <si>
    <t>Микрофон с 
амортизатором 
профессиональный
студийный 
конденсаторный 
ламповый «ОКТАВА» 
МКЛ-4000 (в деревян-
ном футляре)</t>
  </si>
  <si>
    <t>Комплект видеооборудования</t>
  </si>
  <si>
    <t>Телесуфлер PIXAERO MOBUS</t>
  </si>
  <si>
    <t>Распоряжение администрации Темрюкского городского поселения Темрюкского района 
№ 303-р от 31.12.2019</t>
  </si>
  <si>
    <t>Распоряжение администрации Темрюкского 
городского поселения Темрюкского района 241-р от 16.11.2020</t>
  </si>
  <si>
    <t>Распоряжение администрации Темрюкского 
городского поселения Темрюкского района
255-р от 04.12.2020</t>
  </si>
  <si>
    <t>2019 года ввода в эксплуатацию, инвентарный номер 1101347284</t>
  </si>
  <si>
    <t>2020 года ввода в эксплуатацию, инвентарный номер 1101347286</t>
  </si>
  <si>
    <t>2020 года ввода в эксплуатацию, инвентарный номер 1101347287</t>
  </si>
  <si>
    <t>3.2000000412</t>
  </si>
  <si>
    <t>3.2000000413</t>
  </si>
  <si>
    <t>3.2000000414</t>
  </si>
  <si>
    <t xml:space="preserve">Музыкальное оборудование в комплекте </t>
  </si>
  <si>
    <t>Микшерный пульт Yamaha MG 16XU</t>
  </si>
  <si>
    <t>Рециркулятор бактерицидный Тесла 5000 (до 100 кв.м)</t>
  </si>
  <si>
    <t>Распоряжение администрации Темрюкского 
городского поселения Темрюкского района
268-р от 15.12.2020</t>
  </si>
  <si>
    <t>Распоряжение администрации Темрюкского 
городского поселения Темрюкского района
№ 66-р от 19.03.2021</t>
  </si>
  <si>
    <t>2020 года ввода в эксплуатацию, инвентарный номер 1101347288</t>
  </si>
  <si>
    <t>2020 года ввода в эксплуатацию, инвентарный номер 1101347289</t>
  </si>
  <si>
    <t>2021 года ввода в эксплуатацию, инвентарный номер 1101347291</t>
  </si>
  <si>
    <t>3.2000000415</t>
  </si>
  <si>
    <t>3.2000000416</t>
  </si>
  <si>
    <t>3.2000000417</t>
  </si>
  <si>
    <t>3.2000000418</t>
  </si>
  <si>
    <t>3.2000000419</t>
  </si>
  <si>
    <t>3.2000000420</t>
  </si>
  <si>
    <t>3.2000000421</t>
  </si>
  <si>
    <t>3.2000000422</t>
  </si>
  <si>
    <t>3.2000000423</t>
  </si>
  <si>
    <t>3.2000000424</t>
  </si>
  <si>
    <t>3.2000000425</t>
  </si>
  <si>
    <t>3.2000000426</t>
  </si>
  <si>
    <t>3.2000000427</t>
  </si>
  <si>
    <t>3.2000000428</t>
  </si>
  <si>
    <t>SHURE MX418D/S миниатюрный микрофон на гибком держателе, оборудованный настольной подставкой и программируемым переключателем режимов работы, 4 ед.</t>
  </si>
  <si>
    <t>JTS CS-4 автоматический микрофонный микшер для конференц. систем, 4 канала, три режима работы</t>
  </si>
  <si>
    <t>Распоряжение администрации Темрюкского 
городского поселения Темрюкского района
№ 80-р от 01.04.2021</t>
  </si>
  <si>
    <t>2021 года ввода в эксплуатацию, инвентарные номера 1101347294-1101347296, 1101347301</t>
  </si>
  <si>
    <t>2021 года ввода в эксплуатацию, инвентарный номер 1101347297</t>
  </si>
  <si>
    <t>Квадрокоптер DJI Mini 2 MT2PD Fly More Combo с камерой</t>
  </si>
  <si>
    <t>Centek CT – 65F24 с монтажом, 2 ед.</t>
  </si>
  <si>
    <t>Centek CT – 65F12 с монтажом</t>
  </si>
  <si>
    <t>Распоряжение администрации Темрюкского 
городского поселения Темрюкского района
№ 159-р от 29.07.2021</t>
  </si>
  <si>
    <t>Распоряжение администрации Темрюкского 
городского поселения Темрюкского района
№ 257-р от 25.11.2021</t>
  </si>
  <si>
    <t>Распоряжение администрации Темрюкского 
городского поселения Темрюкского района
№ 60-р от 10.03.2022</t>
  </si>
  <si>
    <t>2021 года ввода в эксплуатацию, инвентарный номер 1101347298</t>
  </si>
  <si>
    <t>2021 года ввода в эксплуатацию, инвентарные номера 1101347303-1101347304</t>
  </si>
  <si>
    <t>2021 года ввода в эксплуатацию, инвентарный номер 1101347302</t>
  </si>
  <si>
    <t>2022 года ввода в эксплуатацию, инвентарный номер 1101347307</t>
  </si>
  <si>
    <t>Системный блок Pentium I 5 10400 2/9/16Gb/SSD240Gb+HDD1Tb/SVGA 4Gb/Sound/Lan</t>
  </si>
  <si>
    <t>3.2000000429</t>
  </si>
  <si>
    <t>3.2000000430</t>
  </si>
  <si>
    <t>Ноутбук HP 17-cp0098ur Ryzen 5 5500U/8Gb/SSD512Gb/17.3"/IPS/FHD/ DOS3.0/silver, 2 ед.</t>
  </si>
  <si>
    <t>INVOTONE AV-800HS – двухантенная головная радиосистема UHF 710-726 МГц, с/ш˃90дБ, 2 ед.</t>
  </si>
  <si>
    <t>XLine NPS-15A Активная акустическая система со встроенным аккумулятором, с USB/SD/Bluetootn/FM</t>
  </si>
  <si>
    <t>Звукоизоляционный экран Blast Drum Shield (8мм) (BDS8мм) высота секции – 200 см; ширина секции – 60 см; толщина секции – 8 мм</t>
  </si>
  <si>
    <t>Распоряжение администрации Темрюкского 
городского поселения Темрюкского района
№ 150-р от 30.06.2022</t>
  </si>
  <si>
    <t>Распоряжение администрации Темрюкского 
городского поселения Темрюкского района
№ 217-р от 29.09.2022</t>
  </si>
  <si>
    <t>2022 года ввода в эксплуатацию, инвентарные номера 1101347305-1101347306</t>
  </si>
  <si>
    <t>2022 года ввода в эксплуатацию, инвентарные номера 1101347308-1101347309</t>
  </si>
  <si>
    <t>2022 года ввода в эксплуатацию, инвентарный номер 1101347310</t>
  </si>
  <si>
    <t>2022 года ввода в эксплуатацию, инвентарный номер 1101347312</t>
  </si>
  <si>
    <t>SHURE BETA 58A динамический суперкардиоидный вокальный микрофон</t>
  </si>
  <si>
    <t>Dj-контроллер NUMARK Mixtrack Platinum FX</t>
  </si>
  <si>
    <t>Распоряжение 
администрации Темрюкского
 городского поселения Темрюкского район
№ 44-р от 01.03.2023</t>
  </si>
  <si>
    <t>Распоряжение 
администрации Темрюкского
 городского поселения Темрюкского район
№ 82-р от 07.04.2023</t>
  </si>
  <si>
    <t>2023 года ввода в эксплуатацию, инвентарный номер 1101347313</t>
  </si>
  <si>
    <t>2023 года ввода в эксплуатацию, инвентарный номер 1101347314</t>
  </si>
  <si>
    <t>Напольный вокальный процессор эффектов TC HELICON VOICELIVE PLAY</t>
  </si>
  <si>
    <t>RCF F 16XR - Микшерный пульт, 10 микрофонных входов, 4 стерео AUX +FX посыл, процессор эффектов, компрессор на шести микрофонных входах, 3-полосн.полупараметр./3-полосн. EQ.USB вход/выход, мастер выход XLR, две подгруппы, MUTE, PFL, фэйдеры 60 мм, внутренний БП - 1 шт.</t>
  </si>
  <si>
    <t>Yerasov Boggart 30 - Ламповый гитарный комбо усилитель, лампы 3хЕСС83s, 1x12AT7, 4xEL84, мощность 30 Вт, габариты (мм) 560х480х250</t>
  </si>
  <si>
    <t>Распоряжение 
администрации Темрюкского
 городского поселения Темрюкского район
№ 81-р от 07.04.2023</t>
  </si>
  <si>
    <t>Распоряжение 
администрации Темрюкского
 городского поселения Темрюкского район
№ 97-р от 28.04.2023</t>
  </si>
  <si>
    <t>2023 года ввода в эксплуатацию, инвентарный номер 1101347315</t>
  </si>
  <si>
    <t>2023 года ввода в эксплуатацию, инвентарный номер 1101347316</t>
  </si>
  <si>
    <t>2023 года ввода в эксплуатацию, инвентарный номер 1101347317</t>
  </si>
  <si>
    <t>3.2000000431</t>
  </si>
  <si>
    <t>3.2000000432</t>
  </si>
  <si>
    <t>PreSonus PM-2 подобранная пара конденсаторных микрофонов, кардиоидный, мембрана 19 мм, 40 - 18000 ГЦ</t>
  </si>
  <si>
    <t>ROLAND JUNO-DS61 Синтезатор 61 клавиша. Количество тембров - 1230. Количество эффектов - 240. Полифония - 128</t>
  </si>
  <si>
    <t>2023 года ввода в эксплуатацию, инвентарный номер 1101347318</t>
  </si>
  <si>
    <t>2023 года ввода в эксплуатацию, инвентарный номер 1101347319</t>
  </si>
  <si>
    <t>3.2000000433</t>
  </si>
  <si>
    <t>3.2000000434</t>
  </si>
  <si>
    <t>3.2000000435</t>
  </si>
  <si>
    <t>3.2000000436</t>
  </si>
  <si>
    <t>3.2000000437</t>
  </si>
  <si>
    <t>3.2000000438</t>
  </si>
  <si>
    <t>Счетчик газа ВК-Р-G10Т с мех. Термокоррекц. (250 мм)</t>
  </si>
  <si>
    <t>ИБП CROWN CMU-SP2000 COMBO USB 2000VA/1200W, металл, 2х12V/9AH</t>
  </si>
  <si>
    <t>Звукоусилительное оборудование в комплекте (состоящее из: MACKIE Thump 215 Активная 2-полосная акустическая система, мощность усилителя 1400 Ватт (класс D), динамик 15', 2 ед.; MACKIE Thump 118S Активный сабвуфер, мощность 1400 Ватт (700 Watts RMS), динамик 18, 2 ед.)</t>
  </si>
  <si>
    <t>Распоряжение 
администрации Темрюкского
 городского поселения Темрюкского района
№ 103-р от 05.05.2023</t>
  </si>
  <si>
    <t>Распоряжение 
администрации Темрюкского
 городского поселения Темрюкского района
№ 270-р от 11.10.2023</t>
  </si>
  <si>
    <t>Распоряжение 
администрации Темрюкского
 городского поселения Темрюкского района
№ 414-р от 29.12.2023</t>
  </si>
  <si>
    <t>2023 года ввода в эксплуатацию, инвентарный номер 1101347320</t>
  </si>
  <si>
    <t>2023 года ввода в эксплуатацию, инвентарный номер 1101347321</t>
  </si>
  <si>
    <t>2023 года ввода в эксплуатацию, инвентарный номер 1101347322</t>
  </si>
  <si>
    <t>3.2000000439</t>
  </si>
  <si>
    <t>3.2000000440</t>
  </si>
  <si>
    <t>3.2000000441</t>
  </si>
  <si>
    <t>Пианино 
"Лира"</t>
  </si>
  <si>
    <t>Прибор 
световой 
Involight RL 261</t>
  </si>
  <si>
    <t>Акустическая 
система 2-полосная 
Behringer B300UL</t>
  </si>
  <si>
    <t>Акустическая 
система 2-полосная
 Behringer B300UL</t>
  </si>
  <si>
    <t xml:space="preserve">Распоряжение главы муниципального образования Темрюкский район   
№1209-р от 24.10.2006 </t>
  </si>
  <si>
    <t>г. Темрюк, пер. им. Дуси Виноградовой, 1 (здание клуба)</t>
  </si>
  <si>
    <t>1980 года ввода в эксплуатацию, инвентарный номер 2101040101</t>
  </si>
  <si>
    <t>2005 года ввода в эксплуатацию, инвентарный номер 2101040105</t>
  </si>
  <si>
    <t>Минидиск дека 
с автопаузой 
SONY MDS-SE 780</t>
  </si>
  <si>
    <t>Музыкальный 
центр SONY 
MHC-GNZ7D</t>
  </si>
  <si>
    <t>Телевизор 
SONY KV-29CL11</t>
  </si>
  <si>
    <t>Акустическая 
система 2-полосная 
Behringer B1520</t>
  </si>
  <si>
    <t>Акустическая 
система 2-полосная 
Behringer B1220</t>
  </si>
  <si>
    <t>3.2000000442</t>
  </si>
  <si>
    <t>3.2000000443</t>
  </si>
  <si>
    <t>2005 года ввода в эксплуатацию, инвентарный номер 1101040113</t>
  </si>
  <si>
    <t>2005 года ввода в эксплуатацию, инвентарный номер 1101040112</t>
  </si>
  <si>
    <t>2005 года ввода в эксплуатацию, инвентарный номер 1101040111</t>
  </si>
  <si>
    <t>2005 года ввода в эксплуатацию, инвентарный номер 1101040110</t>
  </si>
  <si>
    <t>2005 года ввода в эксплуатацию, инвентарный номер 1101040109</t>
  </si>
  <si>
    <t>2005 года ввода в эксплуатацию, инвентарный номер 1101040107</t>
  </si>
  <si>
    <t>2005 года ввода в эксплуатацию, инвентарный номер 1101040106</t>
  </si>
  <si>
    <t>3.2000000444</t>
  </si>
  <si>
    <t>3.2000000445</t>
  </si>
  <si>
    <t>3.2000000446</t>
  </si>
  <si>
    <t>3.2000000447</t>
  </si>
  <si>
    <t>3.2000000448</t>
  </si>
  <si>
    <t>3.2000000449</t>
  </si>
  <si>
    <t>3.2000000450</t>
  </si>
  <si>
    <t>Кардиоидный 
конденсаторный 
инструмент  
SHURE PG81-XLR 
(4 ед.)</t>
  </si>
  <si>
    <t xml:space="preserve">Прожектор 
PAR 64 (с лампой) </t>
  </si>
  <si>
    <t>DVD "Samsung" 
Р-355</t>
  </si>
  <si>
    <t>2005 года ввода в эксплуатацию, инвентарный номер 1101040114</t>
  </si>
  <si>
    <t>2005 года ввода в эксплуатацию, инвентарный номер 1101040115</t>
  </si>
  <si>
    <t>2005 года ввода в эксплуатацию, инвентарные номера 1101040416-1101040419</t>
  </si>
  <si>
    <t>2005 года ввода в эксплуатацию, инвентарный номер 1101040422</t>
  </si>
  <si>
    <t>2005 года ввода в эксплуатацию, инвентарный номер 1101040423</t>
  </si>
  <si>
    <t>2006 года ввода в эксплуатацию, инвентарный номер 2101040425</t>
  </si>
  <si>
    <t>DYD плеер SONY 
DVP-NS32/S</t>
  </si>
  <si>
    <t>DYD плеер SONY 
DVP-NS355/S</t>
  </si>
  <si>
    <t>3.2000000451</t>
  </si>
  <si>
    <t>3.2000000452</t>
  </si>
  <si>
    <t>3.2000000453</t>
  </si>
  <si>
    <t>3.2000000454</t>
  </si>
  <si>
    <t>3.2000000455</t>
  </si>
  <si>
    <t>3.2000000456</t>
  </si>
  <si>
    <t>3.2000000457</t>
  </si>
  <si>
    <t>3.2000000458</t>
  </si>
  <si>
    <t>3.2000000459</t>
  </si>
  <si>
    <t>3.2000000460</t>
  </si>
  <si>
    <t>3.2000000461</t>
  </si>
  <si>
    <t>3.2000000462</t>
  </si>
  <si>
    <t>3.2000000463</t>
  </si>
  <si>
    <t>3.2000000464</t>
  </si>
  <si>
    <t>3.2000000465</t>
  </si>
  <si>
    <t>2005 года ввода в эксплуатацию, инвентарный номер 1101040116</t>
  </si>
  <si>
    <t>2005 года ввода в эксплуатацию, инвентарный номер 1101040117</t>
  </si>
  <si>
    <t>2005 года ввода в эксплуатацию, инвентарный номер 1101040118</t>
  </si>
  <si>
    <t>Автоматическая 
пожарная 
сигнализация</t>
  </si>
  <si>
    <t>Тревожная 
сигнализация</t>
  </si>
  <si>
    <t>Охранная 
сигнализация</t>
  </si>
  <si>
    <t>Распоряжение администрации Темрюкского 
городского поселения Темрюкского района  
№ 401-р от 16.12.2011</t>
  </si>
  <si>
    <t>Распоряжение администрации Темрюкского 
городского поселения Темрюкского района 
№ 459-р от 30.12.2011</t>
  </si>
  <si>
    <t>Распоряжение администрации Темрюкского городского поселения Темрюкского района 
№ 336-р от 18.12.2013</t>
  </si>
  <si>
    <t>2010 года ввода в эксплуатацию, инвентарный номер 1101347186</t>
  </si>
  <si>
    <t>2011 года ввода в эксплуатацию, инвентарный номер 1101347205</t>
  </si>
  <si>
    <t>2013 года ввода в эксплуатацию, инвентарный номер 4101340014</t>
  </si>
  <si>
    <t xml:space="preserve">Сканер Epson 
Perfection V33 </t>
  </si>
  <si>
    <t>МФУ Kyocera 
FS 1020 MFP</t>
  </si>
  <si>
    <t>Распоряжение администрации Темрюкского городского поселения Темрюкского района 
№ 308-р от 12.11.2012</t>
  </si>
  <si>
    <t>Распоряжение 
администрации Темрюкского
 городского поселения Темрюкского район
№ 282-р от 25.10.2016</t>
  </si>
  <si>
    <t>2012 года ввода в эксплуатацию, инвентарный номер 1101347240</t>
  </si>
  <si>
    <t>2016 года ввода в эксплуатацию, инвентарный номер 2101340013</t>
  </si>
  <si>
    <t>Система видеонаблюдения с разрешением 720р (1,3 Мп) в формате CVI на оборудовании Dahua (в комплекте), установленная на первом этаже здания клуба</t>
  </si>
  <si>
    <t>Распоряжение 
администрации Темрюкского
 городского поселения Темрюкского район
№ 201-р от 27.09.2021</t>
  </si>
  <si>
    <t>2021 года ввода в эксплуатацию, инвентарный номер 1101347299</t>
  </si>
  <si>
    <t>Колонки "Актон"</t>
  </si>
  <si>
    <t>Усилитель 500</t>
  </si>
  <si>
    <t>Микшер дм 8а</t>
  </si>
  <si>
    <t>г. Темрюк, пос. Октябрьский, ул. Луговая, 7 (здание клуба)</t>
  </si>
  <si>
    <t>2002 года ввода в эксплуатацию, инвентарный номер 2101040084</t>
  </si>
  <si>
    <t>2002 года ввода в эксплуатацию, инвентарный номер 2101040085</t>
  </si>
  <si>
    <t>2002 года ввода в эксплуатацию, инвентарный номер 2101040096</t>
  </si>
  <si>
    <t>2002 года ввода в эксплуатацию, инвентарный номер 2101040090</t>
  </si>
  <si>
    <t xml:space="preserve">Автоматическая 
пожарная 
сигнализация </t>
  </si>
  <si>
    <t>Распоряжение администрации Темрюкского городского поселения Темрюкского района
 № 401-р от 16.12.2011</t>
  </si>
  <si>
    <t>Распоряжение администрации Темрюкского городского поселения Темрюкского района 
№ 336-р  от 18.12.2013</t>
  </si>
  <si>
    <t>2010 года ввода в эксплуатацию, инвентарный номер 1101347187</t>
  </si>
  <si>
    <t>2013 года ввода в эксплуатацию, инвентарный номер 4101240001</t>
  </si>
  <si>
    <t>2021 года ввода в эксплуатацию, инвентарный номер 1101347300</t>
  </si>
  <si>
    <t>3.2000000466</t>
  </si>
  <si>
    <t>3.2000000467</t>
  </si>
  <si>
    <t>3.2000000468</t>
  </si>
  <si>
    <t>3.2000000469</t>
  </si>
  <si>
    <t>3.2000000470</t>
  </si>
  <si>
    <t>3.2000000471</t>
  </si>
  <si>
    <t>3.2000000472</t>
  </si>
  <si>
    <t>3.2000000473</t>
  </si>
  <si>
    <t>3.2000000474</t>
  </si>
  <si>
    <t>3.2000000475</t>
  </si>
  <si>
    <t>3.2000000476</t>
  </si>
  <si>
    <t>Занавес 
тюльевый</t>
  </si>
  <si>
    <t xml:space="preserve">Кафедра для 
выступлений                           </t>
  </si>
  <si>
    <t xml:space="preserve">Стол 
2-тумбовый </t>
  </si>
  <si>
    <t>Cтенд 
информационный 
(1,20 х 1,50 )</t>
  </si>
  <si>
    <t>Платье 
сценическое серое</t>
  </si>
  <si>
    <t xml:space="preserve">Распоряжение главы муниципального образования Темрюкский район   
№ 21-р от 17.01.2007 </t>
  </si>
  <si>
    <t>2005 года ввода в эксплуатацию, инвентарный номер 2101060228</t>
  </si>
  <si>
    <t>2006 года ввода в эксплуатацию, инвентарный номер 1101060078</t>
  </si>
  <si>
    <t>2006 года ввода в эксплуатацию, инвентарный номер 1101060229</t>
  </si>
  <si>
    <t>2007 года ввода в эксплуатацию, инвентарный номер 2101060562</t>
  </si>
  <si>
    <t>2008 года ввода в эксплуатацию, инвентарный номер 2101061385</t>
  </si>
  <si>
    <t>Сарафан 
женский</t>
  </si>
  <si>
    <t>Сарафан русский 
сценический</t>
  </si>
  <si>
    <t>Костюм мужской 
сценический</t>
  </si>
  <si>
    <t>Платье 
концертное красное</t>
  </si>
  <si>
    <t>Платье 
концертное весеннее</t>
  </si>
  <si>
    <t>Костюм 
сценический "Казачка"</t>
  </si>
  <si>
    <t>Костюм 
сценический женский</t>
  </si>
  <si>
    <t>Платье концертное 
комбинированное</t>
  </si>
  <si>
    <t>Смокинг концертный</t>
  </si>
  <si>
    <t>Костюм кубанский 
женский сценический</t>
  </si>
  <si>
    <t>Инвентарный номер 1101061011</t>
  </si>
  <si>
    <t>Инвентарный номер 1101061012</t>
  </si>
  <si>
    <t>Инвентарный номер 1101061013</t>
  </si>
  <si>
    <t>Инвентарный номер 1101061025</t>
  </si>
  <si>
    <t>Инвентарный номер 1101061027</t>
  </si>
  <si>
    <t>Инвентарный номер 2101061068</t>
  </si>
  <si>
    <t>3.2000000477</t>
  </si>
  <si>
    <t>3.2000000478</t>
  </si>
  <si>
    <t>3.2000000479</t>
  </si>
  <si>
    <t>3.2000000480</t>
  </si>
  <si>
    <t>Инвентарный номер 2101061076</t>
  </si>
  <si>
    <t>Инвентарный номер 2101061078</t>
  </si>
  <si>
    <t>Инвентарный номер 2101061091</t>
  </si>
  <si>
    <t>Инвентарный номер 2101061112</t>
  </si>
  <si>
    <t>3.2000000481</t>
  </si>
  <si>
    <t>3.2000000482</t>
  </si>
  <si>
    <t>3.2000000483</t>
  </si>
  <si>
    <t>3.2000000484</t>
  </si>
  <si>
    <t>3.2000000485</t>
  </si>
  <si>
    <t>Костюм сценический 
«Кубань» (женский), 
(5 ед.)</t>
  </si>
  <si>
    <t>Костюм сценический 
«Кубань» (женский), 
(4 ед.)</t>
  </si>
  <si>
    <t>Костюм сценический 
«Кубань» (мужской), 
(5 ед.)</t>
  </si>
  <si>
    <t>Костюм Екатерины</t>
  </si>
  <si>
    <t xml:space="preserve">Костюм Придворных 
кавалеров, (2 ед.) </t>
  </si>
  <si>
    <t>Костюм Матрешки</t>
  </si>
  <si>
    <t>3.2000000486</t>
  </si>
  <si>
    <t>Распоряжение администрации Темрюкского городского поселения Темрюкского района 
№ 211-р от 14.11.2007</t>
  </si>
  <si>
    <t>Распоряжение администрации Темрюкского городского поселения Темрюкского района 
№ 259-р  от 29.12.2007</t>
  </si>
  <si>
    <t xml:space="preserve">Распоряжение администрации Темрюкского 
городского поселения Темрюкского района   
№ 98-р от 22.06.2007 </t>
  </si>
  <si>
    <t>Инвентарные номера 1101061117, 1101060441-1101060444</t>
  </si>
  <si>
    <t>2007 года ввода в эксплуатацию, инвентарные номера 1101061139-1101061142</t>
  </si>
  <si>
    <t>2007 года ввода в эксплуатацию, инвентарные номера 1101061143-1101061147</t>
  </si>
  <si>
    <t>Инвентарный номер 2101060351</t>
  </si>
  <si>
    <t>Инвентарные номера 2101060354, 2101060358</t>
  </si>
  <si>
    <t>Инвентарный номер 2101060375</t>
  </si>
  <si>
    <t>3.2000000487</t>
  </si>
  <si>
    <t>3.2000000488</t>
  </si>
  <si>
    <t>3.2000000489</t>
  </si>
  <si>
    <t>3.2000000490</t>
  </si>
  <si>
    <t>3.2000000491</t>
  </si>
  <si>
    <t>3.2000000492</t>
  </si>
  <si>
    <t>3.2000000493</t>
  </si>
  <si>
    <t>3.2000000494</t>
  </si>
  <si>
    <t>3.2000000495</t>
  </si>
  <si>
    <t>3.2000000496</t>
  </si>
  <si>
    <t>3.2000000497</t>
  </si>
  <si>
    <t>3.2000000498</t>
  </si>
  <si>
    <t>3.2000000499</t>
  </si>
  <si>
    <t>3.2000000500</t>
  </si>
  <si>
    <t>3.2000000501</t>
  </si>
  <si>
    <t>3.2000000502</t>
  </si>
  <si>
    <t>3.2000000503</t>
  </si>
  <si>
    <t>Костюм сценический 
для ведущего (джинсовый)</t>
  </si>
  <si>
    <t>Костюм сценический 
мужской серый в полоску</t>
  </si>
  <si>
    <t>Костюм сценический 
женский светло-зеленый</t>
  </si>
  <si>
    <t>Платье сценическое 
для солистки</t>
  </si>
  <si>
    <t>2008 года ввода в эксплуатацию, инвентарный номер 2101061268</t>
  </si>
  <si>
    <t>2008 года ввода в эксплуатацию, инвентарный номер 2101060382</t>
  </si>
  <si>
    <t>2008 года ввода в эксплуатацию, инвентарный номер 2101060384</t>
  </si>
  <si>
    <t>2008 года ввода в эксплуатацию, инвентарный номер 1101061337</t>
  </si>
  <si>
    <t>Костюм для 
солиста 
(мужской)</t>
  </si>
  <si>
    <t>Комплект 
сценический мужской</t>
  </si>
  <si>
    <t>Платье женское 
сценическое с голографией</t>
  </si>
  <si>
    <t>Костюм сценический подростковый</t>
  </si>
  <si>
    <t>Распоряжение администрации Темрюкского 
городского поселения Темрюкского района  
№ 173-р  от 24.08.2009</t>
  </si>
  <si>
    <t>Распоряжение администрации Темрюкского 
городского поселения Темрюкского района 
№ 291-р от 30.12.2009</t>
  </si>
  <si>
    <t>2009 года ввода в эксплуатацию, инвентарный номер 1101060560</t>
  </si>
  <si>
    <t>2009 года ввода в эксплуатацию, инвентарный номер 1101060376</t>
  </si>
  <si>
    <t>2009 года ввода в эксплуатацию, инвентарный номер 1101060377</t>
  </si>
  <si>
    <t>2009 года ввода в эксплуатацию, инвентарный номер 1101060379</t>
  </si>
  <si>
    <t>Костюм мужской,
(2 ед.)</t>
  </si>
  <si>
    <t>Костюм 
танцевальный  
с аппликацией 
«Ромашка», (6 ед.)</t>
  </si>
  <si>
    <t>Платье 
танцевальное 
сценическое 
«Сакура», (4 ед.)</t>
  </si>
  <si>
    <t>Распоряжение администрации Темрюкского городского поселения Темрюкского района 
№ 263-р  от 02.12.2009</t>
  </si>
  <si>
    <t>Распоряжение администрации Темрюкского городского поселения Темрюкского района 
№ 173-р  от 24.08.2009</t>
  </si>
  <si>
    <t>Распоряжение администрации Темрюкского городского поселения Темрюкского района 
№ 226-р  от 10.12.2009</t>
  </si>
  <si>
    <t>2009 года ввода в эксплуатацию, инвентарные номера 1101060453-1101060454</t>
  </si>
  <si>
    <t>2009 года ввода в эксплуатацию, инвентарные номера 1101061093-1101061095, 1101061204-1101061206</t>
  </si>
  <si>
    <t>2009 года ввода в эксплуатацию, инвентарные номера 1101060450-1101060451, 1101060461-1101060462</t>
  </si>
  <si>
    <t>3.2000000504</t>
  </si>
  <si>
    <t>3.2000000505</t>
  </si>
  <si>
    <t>Костюм женский 
сценический 
(комбидрес с отделкой 
и юбка), (4 ед.)</t>
  </si>
  <si>
    <t>Костюм женский 
танцевальный
испанский, (4 ед.)</t>
  </si>
  <si>
    <t>Платье танцевальное 
сценическое «Сакура»</t>
  </si>
  <si>
    <t>Костюм сценический 
танцевальный «Космос»</t>
  </si>
  <si>
    <t>Полотно 4,4*4,4 
(для хореографической 
композиции)</t>
  </si>
  <si>
    <t>Распоряжение администрации Темрюкского городского поселения Темрюкского района  
№ 263-р от 02.12.2009</t>
  </si>
  <si>
    <t>2009 года ввода в эксплуатацию, инвентарные номера 2101060455-1101060458</t>
  </si>
  <si>
    <t>2009 года ввода в эксплуатацию, инвентарные номера 2101060459-1101060462</t>
  </si>
  <si>
    <t>2009 года ввода в эксплуатацию, инвентарный номер 2101061220</t>
  </si>
  <si>
    <t>2009 года ввода в эксплуатацию, инвентарный номер 2101061221</t>
  </si>
  <si>
    <t>2009 года ввода в эксплуатацию, инвентарный номер 2101060465</t>
  </si>
  <si>
    <t>Елка 
искусственная 
крупноразмерная 
Х MAS TREE 
GREEN высотой 9 м</t>
  </si>
  <si>
    <t>Контроллер</t>
  </si>
  <si>
    <t>Лестница-
стремянка</t>
  </si>
  <si>
    <t>Костюм 
концертный 
«Память» 
(белый), (5 ед.)</t>
  </si>
  <si>
    <t>3.2000000506</t>
  </si>
  <si>
    <t>Распоряжение администрации Темрюкского городского поселения Темрюкского района  
№ 291-р от 30.12.2009</t>
  </si>
  <si>
    <t>Распоряжение администрации Темрюкского городского поселения Темрюкского района  
№ 296-р от 16.09.2011</t>
  </si>
  <si>
    <t>Распоряжение администрации Темрюкского городского поселения Темрюкского района 
№ 131-р от 18.05.2010</t>
  </si>
  <si>
    <t>2009 года ввода в эксплуатацию, инвентарный номер 1101060357</t>
  </si>
  <si>
    <t>2009 года ввода в эксплуатацию, инвентарный номер 1101360374</t>
  </si>
  <si>
    <t>2011 года ввода в эксплуатацию, инвентарный номер 1101067166</t>
  </si>
  <si>
    <t>2010 года ввода в эксплуатацию, инвентарные номера 1101067030-1101067034</t>
  </si>
  <si>
    <t>3.2000000507</t>
  </si>
  <si>
    <t>3.2000000508</t>
  </si>
  <si>
    <t>3.2000000509</t>
  </si>
  <si>
    <t>3.2000000510</t>
  </si>
  <si>
    <t>3.2000000511</t>
  </si>
  <si>
    <t>3.2000000512</t>
  </si>
  <si>
    <t>3.2000000513</t>
  </si>
  <si>
    <t>3.2000000514</t>
  </si>
  <si>
    <t>Костюм 
женский эстрадный 
«Голубка», (5 ед.)</t>
  </si>
  <si>
    <t>Костюм 
женский эстрадный 
(брюки блестящие, 
блуза красная), (5 ед.)</t>
  </si>
  <si>
    <t xml:space="preserve">Юбка 
кубанская, 
(8 ед.) </t>
  </si>
  <si>
    <t>Распоряжение администрации Темрюкского городского поселения Темрюкского района 
№ 303-р от 13.11.2010</t>
  </si>
  <si>
    <t>Распоряжение администрации Темрюкского городского поселения Темрюкского района  
№ 364-р  от 30.12.2010</t>
  </si>
  <si>
    <t>2010 года ввода в эксплуатацию, инвентарные номера 1101067057-1101067061</t>
  </si>
  <si>
    <t>2010 года ввода в эксплуатацию, инвентарные номера 1101067062-1101067066</t>
  </si>
  <si>
    <t>2010 года ввода в эксплуатацию, инвентарные номера 1101067103-1101067110</t>
  </si>
  <si>
    <t>Костюм стилизованный 
женский танцевальный 
казачий (в комплекте)</t>
  </si>
  <si>
    <t xml:space="preserve">Костюм стилизованный 
женский танцевальный
казачий (в комплекте),
(4 ед.) </t>
  </si>
  <si>
    <t>Распоряжение администрации Темрюкского городского поселения Темрюкского района  
№ 401-р от 16.12.2011</t>
  </si>
  <si>
    <t>2011 года ввода в эксплуатацию, инвентарный номер 1101267188</t>
  </si>
  <si>
    <t>Костюм сценический 
мужской</t>
  </si>
  <si>
    <t xml:space="preserve">Платье концертное 
(с цветком) </t>
  </si>
  <si>
    <t xml:space="preserve">Платье голографическое 
сценическое (в комплекте),
(4 ед.) </t>
  </si>
  <si>
    <t>Рубаха мужская 
цыганская</t>
  </si>
  <si>
    <t>3.2000000515</t>
  </si>
  <si>
    <t>Распоряжение администрации Темрюкского городского поселения Темрюкского района
№ 126-р от 29.04.2011</t>
  </si>
  <si>
    <t>Распоряжение администрации Темрюкского городского поселения Темрюкского района  
№ 150-р от 17.05.2011</t>
  </si>
  <si>
    <t>Распоряжение администрации Темрюкского городского поселения Темрюкского района  
№ 150-р от 17.05.2012</t>
  </si>
  <si>
    <t>2011 года ввода в эксплуатацию, инвентарные номера 1101267189-1101267192</t>
  </si>
  <si>
    <t>2011 года ввода в эксплуатацию, инвентарный номер 2101067133</t>
  </si>
  <si>
    <t>2011 года ввода в эксплуатацию, инвентарный номер 2101067134</t>
  </si>
  <si>
    <t>2011 года ввода в эксплуатацию, инвентарные номера 1101067138-1101067141</t>
  </si>
  <si>
    <t>2011 года ввода в эксплуатацию, инвентарный номер 1101067142</t>
  </si>
  <si>
    <t>3.2000000516</t>
  </si>
  <si>
    <t>3.2000000517</t>
  </si>
  <si>
    <t>3.2000000518</t>
  </si>
  <si>
    <t>3.2000000519</t>
  </si>
  <si>
    <t>3.2000000520</t>
  </si>
  <si>
    <t>3.2000000521</t>
  </si>
  <si>
    <t>3.2000000522</t>
  </si>
  <si>
    <t>3.2000000523</t>
  </si>
  <si>
    <t>3.2000000524</t>
  </si>
  <si>
    <t>3.2000000525</t>
  </si>
  <si>
    <t>3.2000000526</t>
  </si>
  <si>
    <t>3.2000000527</t>
  </si>
  <si>
    <t>3.2000000528</t>
  </si>
  <si>
    <t>3.2000000529</t>
  </si>
  <si>
    <t>3.2000000530</t>
  </si>
  <si>
    <t>3.2000000531</t>
  </si>
  <si>
    <t>3.2000000532</t>
  </si>
  <si>
    <t>3.2000000533</t>
  </si>
  <si>
    <t>3.2000000534</t>
  </si>
  <si>
    <t>Костюм 
мужской 
русский 
(в комплекте)</t>
  </si>
  <si>
    <t>Костюм 
эстрадный 
(в комплекте),
(2 ед.)</t>
  </si>
  <si>
    <t>Платье сценическое 
для девочек 
42 размера, (10 ед.)</t>
  </si>
  <si>
    <t>Платье сценическое 
для девочки 
42 размера</t>
  </si>
  <si>
    <t>Распоряжение администрации Темрюкского городского поселения Темрюкского района  
№ 177-р  от 10.07.2012</t>
  </si>
  <si>
    <t>Распоряжение администрации Темрюкского городского поселения Темрюкского района  
№ 386-р  от 29.12.2012</t>
  </si>
  <si>
    <t>Распоряжение администрации Темрюкского городского поселения Темрюкского района  
№ 130-р от 14.07.2014</t>
  </si>
  <si>
    <t>2012 года ввода в эксплуатацию, инвентарный номер 2101267218</t>
  </si>
  <si>
    <t>2012 года ввода в эксплуатацию, инвентарные номера 1101267193-1101267194</t>
  </si>
  <si>
    <t>2013 года ввода в эксплуатацию, инвентарные номера 4101261003, 4101261006-4101261014</t>
  </si>
  <si>
    <t>2013 года ввода в эксплуатацию, инвентарный номер 4101261004</t>
  </si>
  <si>
    <t xml:space="preserve">Юбка 
концертная 
украинская 
(плахта), (2 ед.) </t>
  </si>
  <si>
    <t xml:space="preserve">Костюм 
«Черкесска» 
(из ткани габардин, 
размер 50) </t>
  </si>
  <si>
    <t>Макушка для 
новогодней ёлки 
«Шпиль» (габаритные 
размеры 75 см, 24 V, 
цвет синий)</t>
  </si>
  <si>
    <t>Комплект 
освещения «Сияние» 
для новогодней ёлки
(цвет теплый белый, 
холодный белый)</t>
  </si>
  <si>
    <t>Распоряжение администрации Темрюкского городского поселения Темрюкского района  
№ 320-р  от 09.12.2013</t>
  </si>
  <si>
    <t>Распоряжение администрации Темрюкского городского поселения Темрюкского района  
№ 297-р  от 30.12.2014</t>
  </si>
  <si>
    <t>2013 года ввода в эксплуатацию, инвентарные номера 2101260001, 2101260002</t>
  </si>
  <si>
    <t>2014 года ввода в эксплуатацию, инвентарный номер 2101260013</t>
  </si>
  <si>
    <t>2014 года ввода в эксплуатацию, инвентарный номер 4101260012</t>
  </si>
  <si>
    <t>2014 года ввода в эксплуатацию, инвентарный номер 4101260010</t>
  </si>
  <si>
    <t>Комплект 
освещения «Метеор» 
с управлением 
(24 V), 2100 LED 
(цвет белый)</t>
  </si>
  <si>
    <t>Форма военных 
лет женская 
(гимнастерка, юбка, 
пилотка, пояс, 
сапоги), (6 ед.)</t>
  </si>
  <si>
    <t>Распоряжение администрации Темрюкского городского поселения Темрюкского района 
№ 297-р  от 30.12.2014</t>
  </si>
  <si>
    <t>Распоряжение администрации Темрюкского городского поселения Темрюкского района  
№  97-р от 30.04.2015</t>
  </si>
  <si>
    <t>2014 года ввода в эксплуатацию, инвентарный номер 4101260014</t>
  </si>
  <si>
    <t>2015 года ввода в эксплуатацию, инвентарные номера 4101260058-4101260063</t>
  </si>
  <si>
    <t xml:space="preserve">Форма военных 
лет мужская 
(гимнастерка, галифе, 
пилотка, пояс, 
сапоги), (2 ед.) </t>
  </si>
  <si>
    <t>Костюм 
сценический 
женский 
«Кубанский», (10 ед.)</t>
  </si>
  <si>
    <t xml:space="preserve">Костюм танцевальный 
(комбидресс, юбка 
с оборкой, пояс, косынка, 
нижняя юбка, головное украшение), (4 ед.) </t>
  </si>
  <si>
    <t>Распоряжение администрации Темрюкского городского поселения Темрюкского района 
№  97-р от 30.04.2015</t>
  </si>
  <si>
    <t>Распоряжение администрации Темрюкского городского поселения Темрюкского района  
№ 316-р  от 25.12.2015</t>
  </si>
  <si>
    <t>2015 года ввода в эксплуатацию, инвентарные номера 4101260064-4101260065</t>
  </si>
  <si>
    <t>2015 года ввода в эксплуатацию, инвентарные номера 2101360002-2101360011</t>
  </si>
  <si>
    <t>2015 года ввода в эксплуатацию, инвентарные номера 4101360059-2101360062</t>
  </si>
  <si>
    <t>Гирлянда 
Клип-лайт желтый 
100 м (б/трансф. 
12 V/0.4W)</t>
  </si>
  <si>
    <t>Гирлянда 
Клип-лайт зеленый 
100 м (б/трансф. 
12 V/0.4W)</t>
  </si>
  <si>
    <t>Распоряжение администрации Темрюкского городского поселения Темрюкского района 
№  372-р от 30.12.2013</t>
  </si>
  <si>
    <t>Распоряжение администрации Темрюкского городского поселения Темрюкского района  
№  372-р от 30.12.2013</t>
  </si>
  <si>
    <t>2013 года ввода в эксплуатацию, инвентарный номер 4101360006</t>
  </si>
  <si>
    <t>2013 года ввода в эксплуатацию, инвентарный номер 4101360007</t>
  </si>
  <si>
    <t>Гирлянда 
Клип-лайт красный 
100 м (б/трансф 
12 V/0.4W)</t>
  </si>
  <si>
    <t>Снежинка из 
светодиодного 
дюралайта 
(бело-синяя 79*69 см 
с контроллером IP44)</t>
  </si>
  <si>
    <t>Сплит-система 
Magnit-07, (5 ед.)</t>
  </si>
  <si>
    <t xml:space="preserve">Стиральная 
машина LGF 
1296 TD4 </t>
  </si>
  <si>
    <t>Распоряжение администрации Темрюкского городского поселения Темрюкского района  
№  351-р от 24.12.2013</t>
  </si>
  <si>
    <t>2013 года ввода в эксплуатацию, инвентарный номер 4101360008</t>
  </si>
  <si>
    <t>2013 года ввода в эксплуатацию, инвентарный номер 4101360009</t>
  </si>
  <si>
    <t>2013 года ввода в эксплуатацию, инвентарные номера 4101360001-4101360005</t>
  </si>
  <si>
    <t>2014 года ввода в эксплуатацию, инвентарный номер 4101360001</t>
  </si>
  <si>
    <t>3.2000000535</t>
  </si>
  <si>
    <t>3.2000000536</t>
  </si>
  <si>
    <t>3.2000000537</t>
  </si>
  <si>
    <t>3.2000000538</t>
  </si>
  <si>
    <t>3.2000000539</t>
  </si>
  <si>
    <t>3.2000000540</t>
  </si>
  <si>
    <t>3.2000000541</t>
  </si>
  <si>
    <t>3.2000000542</t>
  </si>
  <si>
    <t>3.2000000543</t>
  </si>
  <si>
    <t>3.2000000544</t>
  </si>
  <si>
    <t>3.2000000545</t>
  </si>
  <si>
    <t>3.2000000546</t>
  </si>
  <si>
    <t>3.2000000547</t>
  </si>
  <si>
    <t>3.2000000548</t>
  </si>
  <si>
    <t>Гирлянда LEP 
Clip Light 12 V 150 мм 
с трансформатором 
JUX для украшения 
деревьев (100 м), (2 ед.)</t>
  </si>
  <si>
    <t>Шторы, (7 ед.)</t>
  </si>
  <si>
    <t>Распоряжение администрации Темрюкского городского поселения Темрюкского района  
№  214-р от 10.09.2015</t>
  </si>
  <si>
    <t>Распоряжение администрации Темрюкского городского поселения Темрюкского района  
№ 257-р от 02.11.2015</t>
  </si>
  <si>
    <t>2015 года ввода в эксплуатацию, инвентарные номера 4101360015-4101360016</t>
  </si>
  <si>
    <t>2015 года ввода в эксплуатацию, инвентарные номера 4101360040-4101360046</t>
  </si>
  <si>
    <t xml:space="preserve">Роллшторы, (5 ед.) </t>
  </si>
  <si>
    <t>Ламбрекены, (7 ед.)</t>
  </si>
  <si>
    <t>Стенка (в комплекте: шкаф 
со стеклом, сегмент угловой 
открытый, шкаф платяной комбинированный 
1300*1550* 350*2000 мм)</t>
  </si>
  <si>
    <t>Стол руководителя 
(2100*800*750 мм)</t>
  </si>
  <si>
    <t>Стол компьютерный 
приставной 
(850*500*750 мм)</t>
  </si>
  <si>
    <t>Стол письменный 
(2000*800*750 мм)</t>
  </si>
  <si>
    <t>Распоряжение администрации Темрюкского городского поселения Темрюкского района
№  151-р от 22.05.2017</t>
  </si>
  <si>
    <t>2015 года ввода в эксплуатацию, инвентарные номера 4101360047-4101360051</t>
  </si>
  <si>
    <t>2015 года ввода в эксплуатацию, инвентарные номера 4101360052-4101360058</t>
  </si>
  <si>
    <t>2017 года ввода в эксплуатацию, инвентарный номер 1101367218</t>
  </si>
  <si>
    <t>2017 года ввода в эксплуатацию, инвентарный номер 1101367219</t>
  </si>
  <si>
    <t>2017 года ввода в эксплуатацию, инвентарный номер 1101367221</t>
  </si>
  <si>
    <t>2017 года ввода в эксплуатацию, инвентарный номер 1101367223</t>
  </si>
  <si>
    <t>Стол письменный 
с надстройкой 
и подставкой под
системный блок 1200*250/600*750/1420</t>
  </si>
  <si>
    <t>Стол угловой для 
звукорежиссёра 
(1600*1500*700*750 мм)</t>
  </si>
  <si>
    <t>Стол письменный 
однотумбовый 
(1200*600*750 мм), 
(6 ед.)</t>
  </si>
  <si>
    <t>Шкаф платяной 
комбинированный 
(полки, выдвижная штанга) (900*350*2000 мм)</t>
  </si>
  <si>
    <t>Шкаф для 
документов открытый (800*400*2000 мм),
(9 ед.)</t>
  </si>
  <si>
    <t>2017 года ввода в эксплуатацию, инвентарный номер 1101367200</t>
  </si>
  <si>
    <t>2017 года ввода в эксплуатацию, инвентарный номер 1101367224</t>
  </si>
  <si>
    <t>2017 года ввода в эксплуатацию, инвентарные номера 1101367201-1101367206</t>
  </si>
  <si>
    <t>2017 года ввода в эксплуатацию, инвентарный номер 1101367207</t>
  </si>
  <si>
    <t>2017 года ввода в эксплуатацию, инвентарные номера 1101367208-1101367214, 1101367226-1101367227</t>
  </si>
  <si>
    <t>3.2000000549</t>
  </si>
  <si>
    <t>3.2000000550</t>
  </si>
  <si>
    <t>3.2000000551</t>
  </si>
  <si>
    <t>3.2000000552</t>
  </si>
  <si>
    <t>3.2000000553</t>
  </si>
  <si>
    <t>3.2000000554</t>
  </si>
  <si>
    <t>3.2000000555</t>
  </si>
  <si>
    <t>3.2000000556</t>
  </si>
  <si>
    <t>3.2000000557</t>
  </si>
  <si>
    <t>3.2000000558</t>
  </si>
  <si>
    <t>3.2000000559</t>
  </si>
  <si>
    <t>3.2000000560</t>
  </si>
  <si>
    <t>3.2000000561</t>
  </si>
  <si>
    <t>Шкаф платяной 
(полка под головные 
уборы, выдвижная 
штанга) (600*350*
2000 ммп), (2 ед.)</t>
  </si>
  <si>
    <t>Кресло руководителя 
Atlant (натур.кожа SP)</t>
  </si>
  <si>
    <t>Тумба приставная 
(600*500*650 мм)</t>
  </si>
  <si>
    <t>Тумба приставная 
(450*450*700 мм)</t>
  </si>
  <si>
    <t>Одежда сцены здания</t>
  </si>
  <si>
    <t>Cтол под пульт</t>
  </si>
  <si>
    <t>Распоряжение администрации Темрюкского городского поселения Темрюкского района
№ 151-р от 22.05.2017</t>
  </si>
  <si>
    <t>Распоряжение администрации Темрюкского городского поселения Темрюкского района  
№  151-р от 22.05.2017</t>
  </si>
  <si>
    <t>Распоряжение администрации Темрюкского городского поселения Темрюкского района  
№  151-р от 22.05.2018</t>
  </si>
  <si>
    <t>2017 года ввода в эксплуатацию, инвентарные номера 1101367215-1101367216</t>
  </si>
  <si>
    <t>2017 года ввода в эксплуатацию, инвентарный номер 1101367217</t>
  </si>
  <si>
    <t>2017 года ввода в эксплуатацию, инвентарный номер 1101367222</t>
  </si>
  <si>
    <t>2017 года ввода в эксплуатацию, инвентарный номер 1101367225</t>
  </si>
  <si>
    <t>2017 года ввода в эксплуатацию, инвентарный номер 1101367229</t>
  </si>
  <si>
    <t>Распоряжение администрации Темрюкского городского поселения Темрюкского района  
№ 299-р  от 21.09.2017</t>
  </si>
  <si>
    <t>Штора модельная 
на дверь (210*300 мм), 
(4 ед.)</t>
  </si>
  <si>
    <t>Кресло «Версаль», 
(315 ед.)</t>
  </si>
  <si>
    <t>2017 года ввода в эксплуатацию, инвентарные номера 1101367228, 1101367571-1101367573</t>
  </si>
  <si>
    <t>2017 года ввода в эксплуатацию, инвентарные номера 1101367256-1101367570</t>
  </si>
  <si>
    <t>Водопылесос 
1,184-120 
NT-360</t>
  </si>
  <si>
    <t>Жалюзи,
(25 ед.)</t>
  </si>
  <si>
    <t>Форма казачья 
полевая
(11 комплектов)</t>
  </si>
  <si>
    <t>Распоряжение администрации Темрюкского городского поселения Темрюкского района  
№ 69-р  от 23.04.2018</t>
  </si>
  <si>
    <t>Распоряжение администрации Темрюкского городского поселения Темрюкского района  
№ 194-р от 31.08.2018</t>
  </si>
  <si>
    <t>2018 года ввода в эксплуатацию, инвентарный номер 1101367574</t>
  </si>
  <si>
    <t>2017 года ввода в эксплуатацию, инвентарные номера 1101367231-1101367255</t>
  </si>
  <si>
    <t>2018 года ввода в эксплуатацию, инвентарные номера 1101367589-1101367599</t>
  </si>
  <si>
    <t>3.2000000562</t>
  </si>
  <si>
    <t>3.2000000563</t>
  </si>
  <si>
    <t>3.2000000564</t>
  </si>
  <si>
    <t>3.2000000565</t>
  </si>
  <si>
    <t>3.2000000566</t>
  </si>
  <si>
    <t>Стол для президиума 2400*800*750,  2 ед.</t>
  </si>
  <si>
    <t>Костюмы женские казачьи многослойные,  16 ед.</t>
  </si>
  <si>
    <t>Распоряжение администрации Темрюкского городского поселения Темрюкского района  
№ 80-р от 01.04.2021</t>
  </si>
  <si>
    <t xml:space="preserve">Распоряжение администрации Темрюкского городского поселения Темрюкского района 
№ 234-р от 18.10.2021  </t>
  </si>
  <si>
    <t>Костюм сценический «Маша»</t>
  </si>
  <si>
    <t>Ростовая кукла «Медведь»</t>
  </si>
  <si>
    <t>Распоряжение администрации Темрюкского
 городского поселения Темрюкского района 
277-р от 25.12.2020</t>
  </si>
  <si>
    <t>2020 года ввода в эксплуатацию, инвентарный номер 1101367609</t>
  </si>
  <si>
    <t>2020 года ввода в эксплуатацию, инвентарный номер 1101367608</t>
  </si>
  <si>
    <t>2021 года ввода в эксплуатацию, инвентарные номера 1101367612, 1101367629</t>
  </si>
  <si>
    <t>2021 года ввода в эксплуатацию, инвентарные номера 1101367613-1101367628</t>
  </si>
  <si>
    <t>Ель интерьерная Сказочная премиум 3м</t>
  </si>
  <si>
    <t>Светодиодный занавес с колпачком, 2х9 м, бел. пр., теплый белый, LaitCom, арт. PCL1802CAP-8-2WW 01-147, 4 ед</t>
  </si>
  <si>
    <t>Комплект гирлянд 3х20 м, 600 LED – ламп, с мерцанием, черн. пр., теплый белый, LaitCom, арт. KDD600BL-11-1WW 03-099</t>
  </si>
  <si>
    <t xml:space="preserve">Распоряжение администрации Темрюкского городского поселения Темрюкского района 
№ 299-р от 30.12.2021 </t>
  </si>
  <si>
    <t>2021 года ввода в эксплуатацию, инвентарный номер 1101367636</t>
  </si>
  <si>
    <t>2021 года ввода в эксплуатацию, инвентарные номера 1101367637-1101367640</t>
  </si>
  <si>
    <t>2021 года ввода в эксплуатацию, инвентарный номер 1101367641</t>
  </si>
  <si>
    <t>3.2000000567</t>
  </si>
  <si>
    <t>3.2000000568</t>
  </si>
  <si>
    <t>3.2000000569</t>
  </si>
  <si>
    <t>3.2000000570</t>
  </si>
  <si>
    <t>3.2000000571</t>
  </si>
  <si>
    <t>Костюм сценический Елена Прекрасная (Алёна)</t>
  </si>
  <si>
    <t>Костюм сценический Варвара Краса (Рыжая)</t>
  </si>
  <si>
    <t>Костюм сценический Спящая Царевна (Соня)</t>
  </si>
  <si>
    <t>Костюм сценический Царевна Несмеяна (Дарья)</t>
  </si>
  <si>
    <t>Костюм сценический Царевна Лягушка (Василиса)</t>
  </si>
  <si>
    <t>Костюм сценический
Баба – Яга</t>
  </si>
  <si>
    <t>Дженга из поролона (30 шт. размер 8*20*60), 2 комплекта</t>
  </si>
  <si>
    <t>3.2000000572</t>
  </si>
  <si>
    <t>Распоряжение администрации Темрюкского городского поселения Темрюкского района 
№ 139-р от 14.06.2022</t>
  </si>
  <si>
    <t>2021 года ввода в эксплуатацию, инвентарный номер 1101367630</t>
  </si>
  <si>
    <t>2021 года ввода в эксплуатацию, инвентарный номер 1101367632</t>
  </si>
  <si>
    <t>2021 года ввода в эксплуатацию, инвентарный номер 1101367633</t>
  </si>
  <si>
    <t>2021 года ввода в эксплуатацию, инвентарный номер 1101367635</t>
  </si>
  <si>
    <t>2021 года ввода в эксплуатацию, инвентарный номер 1101367634</t>
  </si>
  <si>
    <t>2021 года ввода в эксплуатацию, инвентарный номер 1101367631</t>
  </si>
  <si>
    <t>2022 года ввода в эксплуатацию, инвентарные номера 1101367642-1101367643</t>
  </si>
  <si>
    <t>3.2000000573</t>
  </si>
  <si>
    <t>3.2000000574</t>
  </si>
  <si>
    <t>3.2000000575</t>
  </si>
  <si>
    <t>3.2000000576</t>
  </si>
  <si>
    <t>3.2000000577</t>
  </si>
  <si>
    <t>3.2000000578</t>
  </si>
  <si>
    <t>3.2000000579</t>
  </si>
  <si>
    <t>3.2000000580</t>
  </si>
  <si>
    <t>3.2000000581</t>
  </si>
  <si>
    <t>Рекламное оборудование – световая панель с клик-профилем</t>
  </si>
  <si>
    <t>Сундук большой</t>
  </si>
  <si>
    <t>Комплект кукол «Дед Мороз, Маша и медведь»</t>
  </si>
  <si>
    <t>Сценический костюм «Фиксик Шпуля"</t>
  </si>
  <si>
    <t>Сценический костюм  «Фиксик Симка»</t>
  </si>
  <si>
    <t>Распоряжение администрации Темрюкского городского поселения Темрюкского района 
№ 187-р от 22.08.2022</t>
  </si>
  <si>
    <t>Распоряжение администрации Темрюкского городского поселения Темрюкского района 
№ 240-р от 18.10.2022</t>
  </si>
  <si>
    <t xml:space="preserve">Распоряжение администрации Темрюкского городского поселения Темрюкского района 
№ 317-р от 30.12.2022
</t>
  </si>
  <si>
    <t>2022 года ввода в эксплуатацию, инвентарный номер 1101367647</t>
  </si>
  <si>
    <t>2022 года ввода в эксплуатацию, инвентарный номер 1101367648</t>
  </si>
  <si>
    <t>2022 года ввода в эксплуатацию, инвентарный номер 1101367649</t>
  </si>
  <si>
    <t>2022 года ввода в эксплуатацию, инвентарный номер 1101367654</t>
  </si>
  <si>
    <t>2022 года ввода в эксплуатацию, инвентарный номер 1101367653</t>
  </si>
  <si>
    <t>Ростовая кукла "Чебурашка"</t>
  </si>
  <si>
    <t xml:space="preserve">Костюм Роза Барбоскина, размер 42-44, обувь 39 </t>
  </si>
  <si>
    <t>Костюм Лиза Барбоскина, размер 46-48, обувь 38</t>
  </si>
  <si>
    <t>Ель каркасная Евро-2, высота 7 м (цвет зеленый)</t>
  </si>
  <si>
    <t>Распоряжение администрации Темрюкского городского поселения Темрюкского района 
№ 326-р от 23.11.2023</t>
  </si>
  <si>
    <t>Распоряжение администрации Темрюкского городского поселения Темрюкского района 
№ 367-р от 18.12.2023</t>
  </si>
  <si>
    <t>Распоряжение администрации Темрюкского городского поселения Темрюкского района 
№ 382-р от 22.12.2023</t>
  </si>
  <si>
    <t>2023 года ввода в эксплуатацию, инвентарный номер 1101367655</t>
  </si>
  <si>
    <t>2023 года ввода в эксплуатацию, инвентарный номер 1101367656</t>
  </si>
  <si>
    <t>2023 года ввода в эксплуатацию, инвентарный номер 1101367657</t>
  </si>
  <si>
    <t>2023 года ввода в эксплуатацию, инвентарный номер 1101367658</t>
  </si>
  <si>
    <t>3.2000000582</t>
  </si>
  <si>
    <t>3.2000000583</t>
  </si>
  <si>
    <t>3.2000000584</t>
  </si>
  <si>
    <t>3.2000000585</t>
  </si>
  <si>
    <t>3.2000000586</t>
  </si>
  <si>
    <t>3.2000000587</t>
  </si>
  <si>
    <t>Макушка "Роза ветров-эконом", высота 0,5 м (12V) (цвет красный)</t>
  </si>
  <si>
    <t>Подиум для каркасной ели Евро-2 (7 м)</t>
  </si>
  <si>
    <t>Архитектурный прожектор ip 65, УХЛ 1, накладной монтаж, 3000К-85, 600 лм 3 Вт вкл/выкл, 40 град, 220 В, цвет корпуса RAI, 10 ед.</t>
  </si>
  <si>
    <t>Архитектурный прожектор ip65, УХЛ 1, накладной монтаж, 3000К-85, 600 лм 6 Вт вкл/выкл, 17 град, 220 В, цвет корпуса RAI, 4 ед.</t>
  </si>
  <si>
    <t>Распоряжение 
администрации Темрюкского
 городского поселения Темрюкского района
№ 400-р от 29.12.2023</t>
  </si>
  <si>
    <t>Посох Деда Мороза с чехлом</t>
  </si>
  <si>
    <t>Распоряжение администрации Темрюкского городского поселения Темрюкского района 
№ 420-р от 29.12.2023</t>
  </si>
  <si>
    <t>2023 года ввода в эксплуатацию, инвентарный номер 1101367659</t>
  </si>
  <si>
    <t>2023 года ввода в эксплуатацию, инвентарный номер 1101367660</t>
  </si>
  <si>
    <t>2023 года ввода в эксплуатацию, инвентарный номер 1101367661</t>
  </si>
  <si>
    <t>2023 года ввода в эксплуатацию, инвентарные номера 1101367662-1101367671</t>
  </si>
  <si>
    <t>2023 года ввода в эксплуатацию, инвентарные номера 1101367672-1101367675</t>
  </si>
  <si>
    <t>2023 года ввода в эксплуатацию, инвентарный номер 1101367676</t>
  </si>
  <si>
    <t>Стеллаж</t>
  </si>
  <si>
    <t>Диван мягкий13636</t>
  </si>
  <si>
    <t>3.2000000588</t>
  </si>
  <si>
    <t>3.2000000589</t>
  </si>
  <si>
    <t>3.2000000590</t>
  </si>
  <si>
    <t>3.2000000591</t>
  </si>
  <si>
    <t>2002 года ввода в эксплуатацию, инвентарный номер 1101060252</t>
  </si>
  <si>
    <t>2002 года ввода в эксплуатацию, инвентарный номер 1101060253</t>
  </si>
  <si>
    <t>2005 года ввода в эксплуатацию, инвентарный номер 1101060250</t>
  </si>
  <si>
    <t>2005 года ввода в эксплуатацию, инвентарный номер 1101060251</t>
  </si>
  <si>
    <t>3.2000000592</t>
  </si>
  <si>
    <t>3.2000000593</t>
  </si>
  <si>
    <t>3.2000000594</t>
  </si>
  <si>
    <t>3.2000000595</t>
  </si>
  <si>
    <t>3.2000000596</t>
  </si>
  <si>
    <t>3.2000000597</t>
  </si>
  <si>
    <t>3.2000000598</t>
  </si>
  <si>
    <t>3.2000000599</t>
  </si>
  <si>
    <t>Цветок 
искусственный: 
фикус пестрый</t>
  </si>
  <si>
    <t>Елка 
искусственная
 «Сибирская» 2,7 м</t>
  </si>
  <si>
    <t>Cтол 
бильярдный</t>
  </si>
  <si>
    <t>Сплит-система 
Green Energy-09</t>
  </si>
  <si>
    <t>Распоряжение администрации Темрюкского 
городского поселения Темрюкского района   
№ 364-р от 30.12.2010</t>
  </si>
  <si>
    <t>Распоряжение администрации Темрюкского городского поселения Темрюкского района  № 204-р  от 04.09.2013</t>
  </si>
  <si>
    <t>Распоряжение администрации Темрюкского городского поселения Темрюкского района № 198-р от 30.09.2014</t>
  </si>
  <si>
    <t>2010 года ввода в эксплуатацию, инвентарный номер 1101067067</t>
  </si>
  <si>
    <t>2010 года ввода в эксплуатацию, инвентарный номер 1101067101</t>
  </si>
  <si>
    <t>2013 года ввода в эксплуатацию, инвентарный номер 4101261002</t>
  </si>
  <si>
    <t>2014 года ввода в эксплуатацию, инвентарный номер 4101360014</t>
  </si>
  <si>
    <t>Костюм 
сценический 
женский розовый</t>
  </si>
  <si>
    <t>Костюм 
женский 
сценический</t>
  </si>
  <si>
    <t>_</t>
  </si>
  <si>
    <t>Распоряжение администрации Темрюкского городского поселения Темрюкского района 
№ 291-р от 30.12.2009</t>
  </si>
  <si>
    <t>2008 года ввода в эксплуатацию, инвентарный номер 2101061383</t>
  </si>
  <si>
    <t>2009 года ввода в эксплуатацию, инвентарный номер 2101060378</t>
  </si>
  <si>
    <t xml:space="preserve">Костюм 
женский 
сценический 
(юбка и блуза), (2 ед.) </t>
  </si>
  <si>
    <t>Костюм Кубанский 
(женский),
(6 ед.)</t>
  </si>
  <si>
    <t>Платье 
сценическое 
концертное</t>
  </si>
  <si>
    <t>Распоряжение администрации Темрюкского городского поселения Темрюкского района  
№ 224-р  от 06.12.2007</t>
  </si>
  <si>
    <t>Распоряжение администрации Темрюкского городского поселения Темрюкского района  
№  125-р от 30.07.2007</t>
  </si>
  <si>
    <t>2009 года ввода в эксплуатацию, инвентарные номера 2101060463-2101060464</t>
  </si>
  <si>
    <t>2007 года ввода в эксплуатацию, инвентарные номера 1101060575-1101060580</t>
  </si>
  <si>
    <t>2007 года ввода в эксплуатацию, инвентарный номер 2101061137</t>
  </si>
  <si>
    <t>3.2000000600</t>
  </si>
  <si>
    <t>3.2000000601</t>
  </si>
  <si>
    <t>3.2000000602</t>
  </si>
  <si>
    <t>3.2000000603</t>
  </si>
  <si>
    <t>3.2000000604</t>
  </si>
  <si>
    <t>3.2000000605</t>
  </si>
  <si>
    <t>3.2000000606</t>
  </si>
  <si>
    <t>3.2000000607</t>
  </si>
  <si>
    <t xml:space="preserve">Костюм сценический 
для солистки </t>
  </si>
  <si>
    <t>Костюм 
концертный</t>
  </si>
  <si>
    <t>Костюм сценический 
для солистки в
народном стиле</t>
  </si>
  <si>
    <t>2008 года ввода в эксплуатацию, инвентарный номер 1101061300</t>
  </si>
  <si>
    <t>2008 года ввода в эксплуатацию, инвентарный номер 1101061313</t>
  </si>
  <si>
    <t>2008 года ввода в эксплуатацию, инвентарный номер 1101061332</t>
  </si>
  <si>
    <t>2008 года ввода в эксплуатацию, инвентарный номер 1101061333</t>
  </si>
  <si>
    <t>Свитка</t>
  </si>
  <si>
    <t>Платье концертное 
(черное)</t>
  </si>
  <si>
    <t>Распоряжение администрации Темрюкского городского поселения Темрюкского района 
№ 131-р  от 18.05.2010</t>
  </si>
  <si>
    <t>Платье концертное 
(белое)</t>
  </si>
  <si>
    <t>2009 года ввода в эксплуатацию, инвентарный номер 1101060858</t>
  </si>
  <si>
    <t>2010 года ввода в эксплуатацию, инвентарный номер 1101067028</t>
  </si>
  <si>
    <t>2010 года ввода в эксплуатацию, инвентарный номер 1101067029</t>
  </si>
  <si>
    <t>3.2000000608</t>
  </si>
  <si>
    <t>3.2000000609</t>
  </si>
  <si>
    <t>3.2000000610</t>
  </si>
  <si>
    <t>3.2000000611</t>
  </si>
  <si>
    <t>3.2000000612</t>
  </si>
  <si>
    <t>3.2000000613</t>
  </si>
  <si>
    <t>3.2000000614</t>
  </si>
  <si>
    <t>3.2000000615</t>
  </si>
  <si>
    <t>3.2000000616</t>
  </si>
  <si>
    <t>3.2000000617</t>
  </si>
  <si>
    <t>3.2000000618</t>
  </si>
  <si>
    <t>3.2000000619</t>
  </si>
  <si>
    <t>3.2000000620</t>
  </si>
  <si>
    <t>3.2000000621</t>
  </si>
  <si>
    <t>3.2000000622</t>
  </si>
  <si>
    <t>3.2000000623</t>
  </si>
  <si>
    <t>Костюм сценический 
«Казачий» женский 
(блуза, юбка), (7 ед.)</t>
  </si>
  <si>
    <t>Костюм сценический  
«Казачий» женский
(рубаха, юбка, пояс)</t>
  </si>
  <si>
    <t>Костюм сценический  
«Казачий» женский
(юбка, керсетка)</t>
  </si>
  <si>
    <t>Распоряжение администрации Темрюкского городского поселения Темрюкского района 
№ 141-р  от 28.06.2013</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</si>
  <si>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</si>
  <si>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районае
№ 316-р  от 25.12.2015</t>
  </si>
  <si>
    <t>2013 года ввода в эксплуатацию, инвентарные номера 1101061096-1101061102</t>
  </si>
  <si>
    <t>2015 года ввода в эксплуатацию, инвентарный номер 4101260009</t>
  </si>
  <si>
    <t>2015 года ввода в эксплуатацию, инвентарный номер 4101260008</t>
  </si>
  <si>
    <t>Папаха, 
(2 ед.)</t>
  </si>
  <si>
    <t>Черкеска</t>
  </si>
  <si>
    <t>Костюм 
«Снегурочка»</t>
  </si>
  <si>
    <t>Костюм сценический  
«Казачий» женский</t>
  </si>
  <si>
    <t>Костюм сценический 
«Казачий» мужской 
(8 ед.)</t>
  </si>
  <si>
    <t>2015 года ввода в эксплуатацию, инвентарные номера 4101261026, 4101261027</t>
  </si>
  <si>
    <t>2015 года ввода в эксплуатацию, инвентарный номер 4101261028</t>
  </si>
  <si>
    <t>2015 года ввода в эксплуатацию, инвентарный номер 4101261029</t>
  </si>
  <si>
    <t>2016 года ввода в эксплуатацию, инвентарный номер 4101261030</t>
  </si>
  <si>
    <t>2016 года ввода в эксплуатацию, инвентарные номера 4101261031-4101261038</t>
  </si>
  <si>
    <t>Подиум 
сценический 
(9,6 х 3,6) м 
(мобильный стальной)</t>
  </si>
  <si>
    <t>Кресло кинотеатральное, 
(46 ед.)</t>
  </si>
  <si>
    <t>Кресло кинотеатральное</t>
  </si>
  <si>
    <t>Распоряжение администрации Темрюкского городского поселения Темрюкского района
№ 132-р  от 18.05.2016</t>
  </si>
  <si>
    <t>Распоряжение администрации Темрюкского городского поселения Темрюкского района
№ 259-р  от 29.12.2007</t>
  </si>
  <si>
    <t>2016 года ввода в эксплуатацию, инвентарный номер 4101260090</t>
  </si>
  <si>
    <t>2007 года ввода в эксплуатацию, инвентарные номера 1101060446-1101060449, 1101060500-1101060539, 1101060621-1101060622</t>
  </si>
  <si>
    <t>2007 года ввода в эксплуатацию, инвентарный номер 1101060540</t>
  </si>
  <si>
    <t>Кресло кинотеатральное,
(5 ед.)</t>
  </si>
  <si>
    <t>Задник</t>
  </si>
  <si>
    <t>Ламбрикен 
сценический</t>
  </si>
  <si>
    <t>Штора с атласной 
тесьмой (2 ед.)</t>
  </si>
  <si>
    <t>Елка 
искусственная 
«Сибирская» 2,7 м</t>
  </si>
  <si>
    <t>2007 года ввода в эксплуатацию, инвентарные номера 1101060541-1101060545</t>
  </si>
  <si>
    <t>2008 года ввода в эксплуатацию, инвентарный номер 1101061230</t>
  </si>
  <si>
    <t>2008 года ввода в эксплуатацию, инвентарный номер 1101061334</t>
  </si>
  <si>
    <t>2008 года ввода в эксплуатацию, инвентарные номера 1101061335-1101061336</t>
  </si>
  <si>
    <t>2010 года ввода в эксплуатацию, инвентарный номер 1101067102</t>
  </si>
  <si>
    <t>3.3000000002</t>
  </si>
  <si>
    <t>3.3000000003</t>
  </si>
  <si>
    <t>Краснодарский край, 
Темрюкский район, 
г. Темрюк, 
ул. 27 Сентября, 
188/1, ОКТМО 03651101</t>
  </si>
  <si>
    <t>Краснодарский край, 
Темрюкский район, 
г. Темрюк, 
пер. им. Дуси 
Виноградовой, 1, ОКТМО 03651101</t>
  </si>
  <si>
    <t>23:30:111
0047:60, 28.01.2013</t>
  </si>
  <si>
    <t>23:30:1104012:11, 12.08.2010</t>
  </si>
  <si>
    <t>Постоянное (бессрочное) пользование, 23-23/044-23/ 044/600/2016-1160/1 от 25.07.2016</t>
  </si>
  <si>
    <t>Распоряжение 
администрации 
Темрюкского 
городского поселения Темрюкского района
№ 104-р от 23.05.2013</t>
  </si>
  <si>
    <t>Категория земель - земли населенных пунктов; вид разрешенного использования - для обслуживания и эксплуатации здания Дома культуры</t>
  </si>
  <si>
    <t>Распоряжение 
администрации 
Темрюкского 
городского поселения Темрюкского района
№ 60-р от 20.03.2012</t>
  </si>
  <si>
    <t>Муниципальная собственность, 23-23-44/029/ 2012-308 от 09.04.2012</t>
  </si>
  <si>
    <t>Муниципальная собственность, 23-23-44/046/ 2013-475 от 25.07.2016</t>
  </si>
  <si>
    <t>Постоянное (бессрочное) пользование, 23:30:1104012:11-23/044/2017-1 от 26.01.2017</t>
  </si>
  <si>
    <t>Категория земель - земли населенных пунктов; вид разрешенного использования - для обслуживания и эксплуатации здания клуба</t>
  </si>
  <si>
    <r>
      <t xml:space="preserve">ВСЕГО земельные участки </t>
    </r>
    <r>
      <rPr>
        <sz val="11"/>
        <rFont val="Times New Roman"/>
        <family val="1"/>
        <charset val="204"/>
      </rPr>
      <t>(2 ед., общей площадью 5911 кв.м, общей кадастровой стоимостью 3880169,15 рублей):</t>
    </r>
  </si>
  <si>
    <t xml:space="preserve">Правообладатель: Муниципальное бюджетное учреждение Темрюкского городского поселения Темрюкского района "Спортивный клуб "Барс"  </t>
  </si>
  <si>
    <t>3.1000000009</t>
  </si>
  <si>
    <t>3.1000000010</t>
  </si>
  <si>
    <t>3.1000000011</t>
  </si>
  <si>
    <t>3.1000000012</t>
  </si>
  <si>
    <t>Муниципальное бюджетное учреждение Темрюкского городского поселения Темрюкского района "Спортивный клуб "Барс"</t>
  </si>
  <si>
    <t>23:30:110
7046:17, 26.08.2010</t>
  </si>
  <si>
    <t>1986 года ввода в эксплуатацию, инвентарный номер 1101020010</t>
  </si>
  <si>
    <t>Муниципальная собственность, 23-23-44/ 060/2010-793, 24.12.2010</t>
  </si>
  <si>
    <t>Оперативное управление, 23-01.44-2.4.20023-40, 26.02.2003</t>
  </si>
  <si>
    <t>Договоры
безвозмездного 
пользования
№ 01-28/7, 08.04.2021
(748 м2);
№ 01-28/8, 13.04.2021
(748 м2)</t>
  </si>
  <si>
    <t>Дог. № 01-28/7 - МБУ ДО "Детско-юношеская спортивная школа" МО ТР; дог.№ 01-28/8 - МБУ "Спортивная школа "Виктория" МО ТР</t>
  </si>
  <si>
    <t>Муниципальная собственность, 23-23-44/ 060/2010-661, 22.12.2010</t>
  </si>
  <si>
    <t>Оперативное управление, 23-23-44/ 060/2010-662, 22.12.2010</t>
  </si>
  <si>
    <t>МБУ ДО "Детско-юношеская спортивная школа" МО ТР</t>
  </si>
  <si>
    <t>1985 года ввода в эксплуатацию, инвентарный номер 1101020011</t>
  </si>
  <si>
    <t>23:30:110
7047:86, 13.09.2010</t>
  </si>
  <si>
    <t>23:30:111
1002:144, 26.08.2010</t>
  </si>
  <si>
    <t>1976 года ввода в эксплуатацию, инвентарный номер 1101030301</t>
  </si>
  <si>
    <t>Муниципальная собственность, 23:30:1111002:144-23/044/2017-1, от 09.08.2017</t>
  </si>
  <si>
    <t>Оперативное управление, 23:30:1111002:144-23/044/2017-2,  09.11.2017</t>
  </si>
  <si>
    <t>г. Темрюк, 
ул. Розы
Люксембург, 
57/1, ОКТМО 03651101</t>
  </si>
  <si>
    <t>г. Темрюк, 
ул. Розы
Люксембург, 
55-А
(городской 
стадион), ОКТМО 03651101</t>
  </si>
  <si>
    <t>г. Темрюк, 
ул.Коллонтай, 3/1
(стадион), ОКТМО 03651101</t>
  </si>
  <si>
    <t>г. Темрюк, 
ул. Розы Люксембург, 
57 Г, ОКТМО 03651101</t>
  </si>
  <si>
    <t>23:30:110
7047:129, 04.04.2018</t>
  </si>
  <si>
    <t>2016 года ввода в эксплуатацию, инвентарный номер 4101120001</t>
  </si>
  <si>
    <t>Муниципальная собственность, 23:30:1107047:129-23/044/2018-1, 05.04.2018</t>
  </si>
  <si>
    <t xml:space="preserve">Оперативное управление, 23:30:1107047:129-23/044/2018-2, 13.04.2018  </t>
  </si>
  <si>
    <t>3.1000000013</t>
  </si>
  <si>
    <t>г. Темрюк, 
ул. Гагарина, 245, ОКТМО 03651101</t>
  </si>
  <si>
    <t>23:30:111
0051:38, 03.04.2014</t>
  </si>
  <si>
    <t>3.1000000014</t>
  </si>
  <si>
    <t>3.1000000015</t>
  </si>
  <si>
    <t>1970 года ввода в эксплуатацию, инвентарный номер 4101330001</t>
  </si>
  <si>
    <t>Муниципальная собственность, 23-23/044-23/044/030/2015-2863/2, 10.11.2015</t>
  </si>
  <si>
    <t>Оперативное управление, 23-23/044-23/044/801/ 2016-2153/1, 11.04.2016</t>
  </si>
  <si>
    <t>1986 года ввода в эксплуатацию, инвентарный номер 1101030029</t>
  </si>
  <si>
    <t>1986 года ввода в эксплуатацию, инвентарный номер 1101030030</t>
  </si>
  <si>
    <t>3.1000000016</t>
  </si>
  <si>
    <t>3.1000000017</t>
  </si>
  <si>
    <t>3.1000000018</t>
  </si>
  <si>
    <t>1986 года ввода в эксплуатацию, инвентарный номер 1101030031</t>
  </si>
  <si>
    <t>1986 года ввода в эксплуатацию, инвентарные номера 1101030031-1101030033, 1101030043</t>
  </si>
  <si>
    <t>3.1000000019</t>
  </si>
  <si>
    <t>3.1000000020</t>
  </si>
  <si>
    <t>3.1000000021</t>
  </si>
  <si>
    <t>2023 года ввода в эксплуатацию, инвентарный номер 4101120002</t>
  </si>
  <si>
    <t>2023 года ввода в эксплуатацию, инвентарный номер 4101120003</t>
  </si>
  <si>
    <t>1983 года ввода в эксплуатацию, инвентарный номер 1101030037</t>
  </si>
  <si>
    <t>г. Темрюк, 
ул. Розы
Люксембург, 
55-А 
(городской 
стадион), ОКТМО 03651101</t>
  </si>
  <si>
    <t>1983 года ввода в эксплуатацию, инвентарный номер 1101020038</t>
  </si>
  <si>
    <t>3.1000000022</t>
  </si>
  <si>
    <t>3.1000000023</t>
  </si>
  <si>
    <t>3.1000000024</t>
  </si>
  <si>
    <t>3.1000000025</t>
  </si>
  <si>
    <t>1983 года ввода в эксплуатацию, инвентарный номер 1101030034</t>
  </si>
  <si>
    <t>1983 года ввода в эксплуатацию, инвентарный номер 1101030035</t>
  </si>
  <si>
    <t>1983 года ввода в эксплуатацию, инвентарный номер 1101030036</t>
  </si>
  <si>
    <t>1983 года ввода в эксплуатацию, инвентарный номер 1101030039</t>
  </si>
  <si>
    <t>3.1000000026</t>
  </si>
  <si>
    <t>3.1000000027</t>
  </si>
  <si>
    <t>3.1000000028</t>
  </si>
  <si>
    <t>1983 года ввода в эксплуатацию, инвентарный номер 1101030040</t>
  </si>
  <si>
    <t>1983 года ввода в эксплуатацию, инвентарный номер 1101030041</t>
  </si>
  <si>
    <t>1983 года ввода в эксплуатацию, инвентарный номер 1101030042</t>
  </si>
  <si>
    <t>3.1000000029</t>
  </si>
  <si>
    <t>3.1000000030</t>
  </si>
  <si>
    <t>3.1000000031</t>
  </si>
  <si>
    <t>1972 года ввода в эксплуатацию, инвентарный номер 1101030300</t>
  </si>
  <si>
    <t>г. Темрюк, 
ул.Коллонтай, 
3/1 (стадион), ОКТМО 03651101</t>
  </si>
  <si>
    <t>1978 года ввода в эксплуатацию, инвентарный номер 1101030302</t>
  </si>
  <si>
    <t>Комплексная 
спортивная площадка, 
г. Темрюк, 
ул. Розы Люксембург 
(парк им. Пушкина), ОКТМО 03651101</t>
  </si>
  <si>
    <t>3.1000000032</t>
  </si>
  <si>
    <t>3.1000000033</t>
  </si>
  <si>
    <t>2009 года ввода в эксплуатацию, инвентарный номер 1101030476</t>
  </si>
  <si>
    <t>2007 года ввода в эксплуатацию, инвентарный номер 1101030491</t>
  </si>
  <si>
    <t>2008 года ввода в эксплуатацию, инвентарный номер 1101030490</t>
  </si>
  <si>
    <t>ОСОБО ЦЕННОЕ ДВИЖИМОЕ ИМУЩЕСТВО</t>
  </si>
  <si>
    <t>3.2000000624</t>
  </si>
  <si>
    <t>3.2000000625</t>
  </si>
  <si>
    <t>3.2000000626</t>
  </si>
  <si>
    <t>Распоряжение главы
Темрюкского 
городского поселения Темрюкского района   
№ 25-р от 02.02.2009</t>
  </si>
  <si>
    <t>Распоряжение администрации Темрюкского 
городского поселения Темрюкского района
179-р, 10.07.2023</t>
  </si>
  <si>
    <t>2008 года ввода в эксплуатацию, инвентарный номер 4101130001</t>
  </si>
  <si>
    <t>Комплексная 
спортивная площадка</t>
  </si>
  <si>
    <t>Краснодарский край, 
г. Темрюк, ул. Труда, 129 (территория 
школы-интерната)</t>
  </si>
  <si>
    <t>Покрытие из тротуарной плитки на территории площадки активного отдыха и спорта</t>
  </si>
  <si>
    <t>Парк им. Пушкина</t>
  </si>
  <si>
    <t>Площадки для активного отдыха и спорта</t>
  </si>
  <si>
    <t>2023 года ввода в эксплуатацию, инвентарный номер 4101220001</t>
  </si>
  <si>
    <t>2023 года ввода в эксплуатацию, инвентарный номер 4101220002</t>
  </si>
  <si>
    <t>3.2000000627</t>
  </si>
  <si>
    <t>Автомобиль 
ВАЗ-21200</t>
  </si>
  <si>
    <t>гос. № К721ОЕ23, 2004 года ввода в эксплуатацию, инвентарный номер 1101050004</t>
  </si>
  <si>
    <t>Распоряжение главы муниципального образования 
Темрюкский район 
№ 68-р от 24.01.2007</t>
  </si>
  <si>
    <t>3.2000000628</t>
  </si>
  <si>
    <t>3.2000000629</t>
  </si>
  <si>
    <t>3.2000000630</t>
  </si>
  <si>
    <t>3.2000000631</t>
  </si>
  <si>
    <t>3.2000000632</t>
  </si>
  <si>
    <t>3.2000000633</t>
  </si>
  <si>
    <t>Здание Дворца 
спорта: г. Темрюк, ул. Р.Люксе-мбург, 57/1</t>
  </si>
  <si>
    <t>2011 года ввода в эксплуатацию, инвентарный номер 1101047135</t>
  </si>
  <si>
    <t>Распоряжение администрации Темрюкского 
городского поселения Темрюкского района 
№ 73-р от 22.03.2011</t>
  </si>
  <si>
    <t>Распоряжение администрации Темрюкского 
городского поселения Темрюкского района 
№ 255-р от 03.10.2016</t>
  </si>
  <si>
    <t>2016 года ввода в эксплуатацию, инвентарный номер 4101240001</t>
  </si>
  <si>
    <t>Автоматическая 
пожарная сигнализация 
и система оповещения 
о пожаре 2 типа</t>
  </si>
  <si>
    <t>г. Темрюк, 
ул. Р.Люксембург, 55 Г (здание 
тяжелой атлетики)</t>
  </si>
  <si>
    <t>Распоряжение администрации Темрюкского 
городского поселения Темрюкского района 
№ 171-р  от 17.08.2018</t>
  </si>
  <si>
    <t>Распоряжение 
администрации 
Темрюкского 
городского поселения Темрюкского района 
 № 152-р от 23.07.2018</t>
  </si>
  <si>
    <t>Распоряжение администрации Темрюкского 
городского поселения Темрюкского района
272-р, 23.12.2020</t>
  </si>
  <si>
    <t>Вентиляционное 
оборудование</t>
  </si>
  <si>
    <t>г. Темрюк, 
ул. Розы Люксембург, 57/1 (здание 
Дворца спорта)</t>
  </si>
  <si>
    <t>2018 года ввода в эксплуатацию, инвентарный номер 2101240001</t>
  </si>
  <si>
    <t>г. Темрюк, 
ул. Розы Люксембург, 
57/1 (здание 
Дворца спорта)</t>
  </si>
  <si>
    <t>2018 года ввода в эксплуатацию, инвентарный номер 2101240002</t>
  </si>
  <si>
    <t>Краснодарский край, 
г. Темрюк, ул. Розы Люксембург, д. 57/1 (здание Дворца спорта)</t>
  </si>
  <si>
    <t>2020 года ввода в эксплуатацию, инвентарный номер 2101240005</t>
  </si>
  <si>
    <t>2020 года ввода в эксплуатацию, инвентарный номер 2101240006</t>
  </si>
  <si>
    <t>Система  СОУЭ ( система оповещения и 
управления эвакуации) людей</t>
  </si>
  <si>
    <t>3.2000000634</t>
  </si>
  <si>
    <t>3.2000000635</t>
  </si>
  <si>
    <t>3.2000000636</t>
  </si>
  <si>
    <t>3.2000000637</t>
  </si>
  <si>
    <t>3.2000000638</t>
  </si>
  <si>
    <t>3.2000000639</t>
  </si>
  <si>
    <t>3.2000000640</t>
  </si>
  <si>
    <t>3.2000000641</t>
  </si>
  <si>
    <t>3.2000000642</t>
  </si>
  <si>
    <t>3.2000000643</t>
  </si>
  <si>
    <t>3.2000000644</t>
  </si>
  <si>
    <t>3.2000000645</t>
  </si>
  <si>
    <t xml:space="preserve">Тренажер спортивный </t>
  </si>
  <si>
    <t>Ринг боксерский</t>
  </si>
  <si>
    <t xml:space="preserve">Брусья </t>
  </si>
  <si>
    <t>Тренажер атлетический</t>
  </si>
  <si>
    <t>Тренажер «Wasil»</t>
  </si>
  <si>
    <t>Штанга олимпийская
 (цветная)</t>
  </si>
  <si>
    <t>Трибуны, 4 ед.</t>
  </si>
  <si>
    <t>парк им. Пушкина</t>
  </si>
  <si>
    <t>2000 года ввода в эксплуатацию, инвентарный номер 1101060086</t>
  </si>
  <si>
    <t>2002 года ввода в эксплуатацию, инвентарный номер 1101060090</t>
  </si>
  <si>
    <t>2002 года ввода в эксплуатацию, инвентарный номер 1101060091</t>
  </si>
  <si>
    <t>2003 года ввода в эксплуатацию, инвентарный номер 1101060096</t>
  </si>
  <si>
    <t>Распоряжение администрации Темрюкского 
городского поселения Темрюкского района 
№ 76-р от 08.05.2008</t>
  </si>
  <si>
    <t>2003 года ввода в эксплуатацию, инвентарный номер 1101060097</t>
  </si>
  <si>
    <t>2003 года ввода в эксплуатацию, инвентарный номер 1101060099</t>
  </si>
  <si>
    <t>2008 года ввода в эксплуатацию, инвентарные номера 1101061224-1101061227</t>
  </si>
  <si>
    <t xml:space="preserve">Перекладина 
гимнастическая </t>
  </si>
  <si>
    <t>Стойки волейбольные 
(комплект)</t>
  </si>
  <si>
    <t>Мат гимнастический 
(спортивный), 
(6 ед.)</t>
  </si>
  <si>
    <t>2002 года ввода в эксплуатацию, инвентарный номер 1101060130</t>
  </si>
  <si>
    <t>2002 года ввода в эксплуатацию, инвентарный номер 1101060131</t>
  </si>
  <si>
    <t>2005 года ввода в эксплуатацию, инвентарный номер 1101060162</t>
  </si>
  <si>
    <t>2006 года ввода в эксплуатацию, инвентарные номера 1101060214-1101060219</t>
  </si>
  <si>
    <t>3.2000000646</t>
  </si>
  <si>
    <t>3.2000000647</t>
  </si>
  <si>
    <t xml:space="preserve">Скамейка д/жима 
горизонтальная </t>
  </si>
  <si>
    <t>Скамейка для 
жима сидя</t>
  </si>
  <si>
    <t>Жим ногами 
под углом</t>
  </si>
  <si>
    <t>2003 года ввода в эксплуатацию, инвентарный номер 1101060220</t>
  </si>
  <si>
    <t>2003 года ввода в эксплуатацию, инвентарный номер 1101060221</t>
  </si>
  <si>
    <t>2003 года ввода в эксплуатацию, инвентарный номер 1101060222</t>
  </si>
  <si>
    <t>3.2000000648</t>
  </si>
  <si>
    <t>3.2000000649</t>
  </si>
  <si>
    <t>3.2000000650</t>
  </si>
  <si>
    <t>3.2000000651</t>
  </si>
  <si>
    <t>3.2000000652</t>
  </si>
  <si>
    <t>3.2000000653</t>
  </si>
  <si>
    <t>3.2000000654</t>
  </si>
  <si>
    <t>3.2000000655</t>
  </si>
  <si>
    <t>3.2000000656</t>
  </si>
  <si>
    <t>3.2000000657</t>
  </si>
  <si>
    <t>3.2000000658</t>
  </si>
  <si>
    <t>3.2000000659</t>
  </si>
  <si>
    <t>3.2000000660</t>
  </si>
  <si>
    <t>3.2000000661</t>
  </si>
  <si>
    <t>3.2000000662</t>
  </si>
  <si>
    <t>3.2000000663</t>
  </si>
  <si>
    <t>3.2000000664</t>
  </si>
  <si>
    <t>3.2000000665</t>
  </si>
  <si>
    <t>3.2000000666</t>
  </si>
  <si>
    <t>3.2000000667</t>
  </si>
  <si>
    <t>3.2000000668</t>
  </si>
  <si>
    <t>3.2000000669</t>
  </si>
  <si>
    <t>Бицепс-машина 
"VS B 806"</t>
  </si>
  <si>
    <t>Трицепс-машина 
"VS B 807"</t>
  </si>
  <si>
    <t>Блочная рамка 
"VS B 805"</t>
  </si>
  <si>
    <t xml:space="preserve">Штанга 
олимпийская </t>
  </si>
  <si>
    <t>2003 года ввода в эксплуатацию, инвентарный номер 1101060223</t>
  </si>
  <si>
    <t>2003 года ввода в эксплуатацию, инвентарный номер 1101060224</t>
  </si>
  <si>
    <t>2003 года ввода в эксплуатацию, инвентарный номер 1101060225</t>
  </si>
  <si>
    <t>2003 года ввода в эксплуатацию, инвентарный номер 1101060226</t>
  </si>
  <si>
    <t>Гантели 
для аэробики, 
(4 ед.)</t>
  </si>
  <si>
    <t>Сетка 
спортивная</t>
  </si>
  <si>
    <t>Распоряжение администрации Темрюкского городского поселения Темрюкского района  № 244-р  от 24.12.2007</t>
  </si>
  <si>
    <t xml:space="preserve">Распоряжение администрации Темрюкского 
городского поселения Темрюкского района   
№ 173-р от 28.09.2007 </t>
  </si>
  <si>
    <t>2003 года ввода в эксплуатацию, инвентарный номер 1101060227</t>
  </si>
  <si>
    <t>2007 года ввода в эксплуатацию, инвентарные номера 1101060419-1101060422</t>
  </si>
  <si>
    <t>2007 года ввода в эксплуатацию, инвентарный номер 1101060424</t>
  </si>
  <si>
    <t>2007 года ввода в эксплуатацию, инвентарный номер 1101060439</t>
  </si>
  <si>
    <t>Стойка волейбольная</t>
  </si>
  <si>
    <t>Ворота для 
мини-футбола</t>
  </si>
  <si>
    <t xml:space="preserve">Ворота для 
мини-футбола </t>
  </si>
  <si>
    <t xml:space="preserve">Распоряжение администрации Темрюкского 
городского поселения Темрюкского района   
№ 258-р от 29.12.2007 </t>
  </si>
  <si>
    <t>2007 года ввода в эксплуатацию, инвентарный номер 1101060598</t>
  </si>
  <si>
    <t>2007 года ввода в эксплуатацию, инвентарный номер 1101060599</t>
  </si>
  <si>
    <t>2007 года ввода в эксплуатацию, инвентарный номер 1101060600</t>
  </si>
  <si>
    <t>Скамья 
спортивная 
наклонная</t>
  </si>
  <si>
    <t xml:space="preserve">Сетка 
футбольная </t>
  </si>
  <si>
    <t>Распоряжение администрации Темрюкского городского поселения Темрюкского района
№ 176-р  от 31.07.2008</t>
  </si>
  <si>
    <t xml:space="preserve">Распоряжение администрации Темрюкского городского поселения Темрюкского района 
№ 298-р от 31.12.2009 </t>
  </si>
  <si>
    <t>2008 года ввода в эксплуатацию, инвентарный номер 2101061343</t>
  </si>
  <si>
    <t>2009 года ввода в эксплуатацию, инвентарный номер 1101060355</t>
  </si>
  <si>
    <t xml:space="preserve">Гантельный ряд </t>
  </si>
  <si>
    <t>Круг - кольцо 
Sport System 
(для толкания ядра, 
метания молота)</t>
  </si>
  <si>
    <t>Коплект для места 
отталкивания 
Sport System (2 ед.)</t>
  </si>
  <si>
    <t>Ящик для 
упора шеста 
Sport System</t>
  </si>
  <si>
    <t>Распоряжение администрации Темрюкского городского поселения Темрюкского района
№ 432-р от 30.12.2011</t>
  </si>
  <si>
    <t>Распоряжение администрации Темрюкского городского поселения Темрюкского района 
№ 269-р от 18.10.2013</t>
  </si>
  <si>
    <t>Распоряжение администрации Темрюкского городского поселения Темрюкского района 
№ 271-р  от 18.10.2013</t>
  </si>
  <si>
    <t>2011 года ввода в эксплуатацию, инвентарный номер 2101367195</t>
  </si>
  <si>
    <t>2013 года ввода в эксплуатацию, инвентарный номер 4101260052</t>
  </si>
  <si>
    <t>2013 года ввода в эксплуатацию, инвентарные номера 4101260019-4101260020</t>
  </si>
  <si>
    <t>2013 года ввода в эксплуатацию, инвентарный номер 4101260082</t>
  </si>
  <si>
    <t>Пьедестал 
для награждения 
Sport System</t>
  </si>
  <si>
    <t>Ворота 
футбольные 
Sport System 
(2 ед.)</t>
  </si>
  <si>
    <t>2013 года ввода в эксплуатацию, инвентарный номер 4101260051</t>
  </si>
  <si>
    <t>2013 года ввода в эксплуатацию, инвентарные номера 4101260021, 4101260029</t>
  </si>
  <si>
    <t>Гиперэкстензия</t>
  </si>
  <si>
    <t>Стойка под 
штангу 
(1 комплект)</t>
  </si>
  <si>
    <t>Брусья + турник</t>
  </si>
  <si>
    <t>Скамья для пресса</t>
  </si>
  <si>
    <t>Гантели 
гексагональные 
1-10 кг 
(гантельный ряд)</t>
  </si>
  <si>
    <t>Распоряжение администрации Темрюкского городского поселения Темрюкского районае № 88-р  от 05.05.2014</t>
  </si>
  <si>
    <t>Распоряжение администрации Темрюкского городского поселения Темрюкского района
№ 207-р от 07.10.2014</t>
  </si>
  <si>
    <t>Распоряжение администрации Темрюкского городского поселения Темрюкского района 
№  205-р от 26.07.2016</t>
  </si>
  <si>
    <t>2014 года ввода в эксплуатацию, инвентарный номер 2101260029</t>
  </si>
  <si>
    <t>2014 года ввода в эксплуатацию, инвентарный номер 2101260028</t>
  </si>
  <si>
    <t>2014 года ввода в эксплуатацию, инвентарный номер 2101260044</t>
  </si>
  <si>
    <t>3.2000000670</t>
  </si>
  <si>
    <t>3.2000000671</t>
  </si>
  <si>
    <t>3.2000000672</t>
  </si>
  <si>
    <t>3.2000000673</t>
  </si>
  <si>
    <t>3.2000000674</t>
  </si>
  <si>
    <t>3.2000000675</t>
  </si>
  <si>
    <t>3.2000000676</t>
  </si>
  <si>
    <t>3.2000000677</t>
  </si>
  <si>
    <t>3.2000000678</t>
  </si>
  <si>
    <t>2014 года ввода в эксплуатацию, инвентарный номер 2101260045</t>
  </si>
  <si>
    <t>2016 года ввода в эксплуатацию, инвентарный номер 2101260047</t>
  </si>
  <si>
    <t>Гантель чёрная 
неразборная с 
вращающейся 
хромированной 
ручкой, 6 кг (МВ-
FdbM-В 16), (2 ед.)</t>
  </si>
  <si>
    <t>Гантель чёрная 
неразборная 
с вращающейся
хромированной ручкой, 
18,5 кг (МВ-FdbM-В 18,5), 
(2 ед.)</t>
  </si>
  <si>
    <t>2016 года ввода в эксплуатацию, инвентарные номера 2101260048-2101260049</t>
  </si>
  <si>
    <t>2016 года ввода в эксплуатацию, инвентарные номера 2101260050-2101260051</t>
  </si>
  <si>
    <t>Гантель чёрная 
неразборная с 
вращающейся
хромированной ручкой, 
23,5 кг (МВ-FdbM-В 23,5), 
(2 ед.)</t>
  </si>
  <si>
    <t>Гантель чёрная 
неразборная с 
вращающейся
хромированной 
ручкой, 26 кг 
(МВ-FdbM-В 26), 
(2 ед.)</t>
  </si>
  <si>
    <t>Гантель чёрная 
неразборная с 
вращающейся
хромированной ручкой, 
28,5 кг (МВ-FdbM-В 28,5), 
(2 ед.)</t>
  </si>
  <si>
    <t>2016 года ввода в эксплуатацию, инвентарные номера 2101260053-2101260054</t>
  </si>
  <si>
    <t>2016 года ввода в эксплуатацию, инвентарные номера 2101260056-2101260057</t>
  </si>
  <si>
    <t>2016 года ввода в эксплуатацию, инвентарные номера 2101260059-2101260060</t>
  </si>
  <si>
    <t>Гантель чёрная неразборная 
с вращающейся 
хромированной ручкой, 
36 кг (МВ-FdbM-В 36), 
(2 ед.)</t>
  </si>
  <si>
    <t>Скамья-стойка 
для жима под 
углом вверх
(МВ 2.08, цвет 
черно-красный)</t>
  </si>
  <si>
    <t>Распоряжение администрации Темрюкского городского поселения Темрюкского района 
№ 276-р от 20.10.2016</t>
  </si>
  <si>
    <t>2016 года ввода в эксплуатацию, инвентарные номера 2101260062-2101260063</t>
  </si>
  <si>
    <t>2016 года ввода в эксплуатацию, инвентарный номер 2101260065</t>
  </si>
  <si>
    <t>3.2000000679</t>
  </si>
  <si>
    <t>3.2000000680</t>
  </si>
  <si>
    <t>3.2000000681</t>
  </si>
  <si>
    <t>3.2000000682</t>
  </si>
  <si>
    <t>3.2000000683</t>
  </si>
  <si>
    <t>3.2000000684</t>
  </si>
  <si>
    <t>3.2000000685</t>
  </si>
  <si>
    <t>3.2000000686</t>
  </si>
  <si>
    <t>3.2000000687</t>
  </si>
  <si>
    <t>Скамья для пресса 
(МВ 2.20, цвет 
черно-красный)</t>
  </si>
  <si>
    <t>Беговая 
дорожка</t>
  </si>
  <si>
    <t xml:space="preserve">Теннисный 
стол </t>
  </si>
  <si>
    <t>Тренажер МВ 3.01: 
сгибание-разгибание 
ног сидя (грузоблок)
 (цвет черно-красный)</t>
  </si>
  <si>
    <t>Распоряжение администрации Темрюкского городского поселения Темрюкского района 
№ 281-р  от 25.10.2016</t>
  </si>
  <si>
    <t>Распоряжение администрации Темрюкского городского поселения Темрюкского района 
№ 383-р  от 30.12.2016</t>
  </si>
  <si>
    <t>2016 года ввода в эксплуатацию, инвентарный номер 2101260066</t>
  </si>
  <si>
    <t>2016 года ввода в эксплуатацию, инвентарный номер 2101260067</t>
  </si>
  <si>
    <t>2016 года ввода в эксплуатацию, инвентарный номер 2101260068</t>
  </si>
  <si>
    <t xml:space="preserve">Фигура для занятий экстремальными 
видами спорта 
(мануэл пэд) (4880х2320х200/400)
</t>
  </si>
  <si>
    <t>г. Темрюке, ул. Розы Люксембург, 55-А (городской стадион)</t>
  </si>
  <si>
    <t>2016 года ввода в эксплуатацию, инвентарный номер 4101260118</t>
  </si>
  <si>
    <t>2016 года ввода в эксплуатацию, инвентарный номер 4101260119</t>
  </si>
  <si>
    <t>Тренажер МВ 3.21: 
сгибание ног лежа 
(грузоблок) (цвет 
черно-красный)</t>
  </si>
  <si>
    <t xml:space="preserve">Тренажер МВ 3.13: 
отведение-приведение
бедра стоя (грузоблок), 
(цвет черный) </t>
  </si>
  <si>
    <t>2016 года ввода в эксплуатацию, инвентарный номер 4101260120</t>
  </si>
  <si>
    <t>2016 года ввода в эксплуатацию, инвентарный номер 4101260121</t>
  </si>
  <si>
    <t>3.2000000688</t>
  </si>
  <si>
    <t>3.2000000689</t>
  </si>
  <si>
    <t>3.2000000690</t>
  </si>
  <si>
    <t>3.2000000691</t>
  </si>
  <si>
    <t>3.2000000692</t>
  </si>
  <si>
    <t>3.2000000693</t>
  </si>
  <si>
    <t>3.2000000694</t>
  </si>
  <si>
    <t>3.2000000695</t>
  </si>
  <si>
    <t xml:space="preserve">Тренажер МВ 3.28: 
перекрестная тяга 
регулируемая 
(грузоблок, Кроссовер), 
(цвет черно-красный)    </t>
  </si>
  <si>
    <t xml:space="preserve">Тренажер МВ 2.01: 
силовая рама 
(цвет черный) </t>
  </si>
  <si>
    <t>2016 года ввода в эксплуатацию, инвентарный номер 4101260122</t>
  </si>
  <si>
    <t>2016 года ввода в эксплуатацию, инвентарный номер 4101260123</t>
  </si>
  <si>
    <t>Тренажер МВ 2.13: 
скамья для бицепса 
(скамья Скотта) 
(цвет черно-красный)</t>
  </si>
  <si>
    <t>Эллиптический 
тренажер Nordic
Traсk E 12.2</t>
  </si>
  <si>
    <t xml:space="preserve">Велотренажер 
NordicTraсk GX 5.2 </t>
  </si>
  <si>
    <t>Шведская стенка 
комбинированная 
(турник, брусья)</t>
  </si>
  <si>
    <t>2016 года ввода в эксплуатацию, инвентарный номер 4101260124</t>
  </si>
  <si>
    <t>2016 года ввода в эксплуатацию, инвентарный номер 4101260125</t>
  </si>
  <si>
    <t>2016 года ввода в эксплуатацию, инвентарный номер 4101260126</t>
  </si>
  <si>
    <t>2016 года ввода в эксплуатацию, инвентарный номер 4101260127</t>
  </si>
  <si>
    <t>Стойка для 
хранения 
профессиональных 
гантелей на 12 пар 
(МВ 1.18)</t>
  </si>
  <si>
    <t xml:space="preserve">Гриф усиленный 
(сложный) МВ-Вar
M50H-2200О
 (оиимпийский замок, 
нагрузка до 350 кг) </t>
  </si>
  <si>
    <t>Диск обрезиненный 
MB-PltBE-20 
"Евро-Классик", 
черный, 20 кг, (2 ед.)</t>
  </si>
  <si>
    <t xml:space="preserve">Скамья универсальная 
150+900 МВ 2.27 
(цвет черно-красный) </t>
  </si>
  <si>
    <t>Распоряжение администрации 
Темрюкского 
городского поселения Темрюкского района 
№ 74-р от 03.04.2017</t>
  </si>
  <si>
    <t>2016 года ввода в эксплуатацию, инвентарный номер 4101260128</t>
  </si>
  <si>
    <t>2016 года ввода в эксплуатацию, инвентарный номер 4101260129</t>
  </si>
  <si>
    <t>2016 года ввода в эксплуатацию, инвентарные номера 4101260130-4101260131</t>
  </si>
  <si>
    <t>2017 года ввода в эксплуатацию, инвентарный номер 2101268590</t>
  </si>
  <si>
    <t>3.2000000696</t>
  </si>
  <si>
    <t>3.2000000697</t>
  </si>
  <si>
    <t>3.2000000698</t>
  </si>
  <si>
    <t>3.2000000699</t>
  </si>
  <si>
    <t>3.2000000700</t>
  </si>
  <si>
    <t>3.2000000701</t>
  </si>
  <si>
    <t>3.2000000702</t>
  </si>
  <si>
    <t>Беговая дорожка 
LAUFSTEIN 
Commercial</t>
  </si>
  <si>
    <t>Стойки бадминтонные 
передвижные 
(в комплекте), 
1 пара</t>
  </si>
  <si>
    <t>Распоряжение администрации Темрюкского 
городского поселения Темрюкского района
№ 301-р от 31.12.2019</t>
  </si>
  <si>
    <t>Распоряжение администрации Темрюкского 
городского поселения Темрюкского района 
№ 301-р от 31.12.2019</t>
  </si>
  <si>
    <t>2019 года ввода в эксплуатацию, инвентарный номер 2101240003</t>
  </si>
  <si>
    <t>2019 года ввода в эксплуатацию, инвентарный номер 2101240004</t>
  </si>
  <si>
    <t>Комплект спортивного покрытия, общей площадью 4606,31 кв. м</t>
  </si>
  <si>
    <t>Беговая дорожка LAUFSTEIN Commercial LS998</t>
  </si>
  <si>
    <t>Беговая дорожка LAUFSTEIN Commercial LS998/23</t>
  </si>
  <si>
    <t>Трибуна "Олимпия" 18000*2350*1300, 1 единица</t>
  </si>
  <si>
    <t>Распоряжение администрации Темрюкского 
городского поселения Темрюкского района 
№ 275-р от 23.12.2021</t>
  </si>
  <si>
    <t>Распоряжение администрации Темрюкского 
городского поселения Темрюкского района
175-р, 07.07.2023</t>
  </si>
  <si>
    <t>Распоряжение администрации Темрюкского 
городского поселения Темрюкского района
418-р от 29.12.2023</t>
  </si>
  <si>
    <t>2021 года ввода в эксплуатацию, инвентарный номер 4101360001</t>
  </si>
  <si>
    <t>2023 года ввода в эксплуатацию, инвентарный номер 2101268591</t>
  </si>
  <si>
    <t>2023 года ввода в эксплуатацию, инвентарный номер 2101268592</t>
  </si>
  <si>
    <t>2023 года ввода в эксплуатацию, инвентарный номер 4101260132</t>
  </si>
  <si>
    <t>Итого особо ценное движимое имущество:</t>
  </si>
  <si>
    <t>ИНОЕ НЕДВИЖИМОЕ ИМУЩЕСТВО</t>
  </si>
  <si>
    <t>3.2000000703</t>
  </si>
  <si>
    <t>3.2000000704</t>
  </si>
  <si>
    <t>3.2000000705</t>
  </si>
  <si>
    <t>3.2000000706</t>
  </si>
  <si>
    <t>3.2000000707</t>
  </si>
  <si>
    <t>3.2000000708</t>
  </si>
  <si>
    <t>3.2000000709</t>
  </si>
  <si>
    <t>3.2000000710</t>
  </si>
  <si>
    <t>3.2000000711</t>
  </si>
  <si>
    <t>3.2000000712</t>
  </si>
  <si>
    <t>3.2000000713</t>
  </si>
  <si>
    <t>3.2000000714</t>
  </si>
  <si>
    <t>3.2000000715</t>
  </si>
  <si>
    <t>3.2000000716</t>
  </si>
  <si>
    <t>3.2000000717</t>
  </si>
  <si>
    <t xml:space="preserve">Весы товарные 
МАССА ВТ-150 
(медицинские) </t>
  </si>
  <si>
    <t>Сварочный аппарат 
GАММА 4.181</t>
  </si>
  <si>
    <t>Распоряжение администрации Темрюкского городского поселения Темрюкского района 
№ 258-р  от 29.12.2007</t>
  </si>
  <si>
    <t>2006 года ввода в эксплуатацию, инвентарный номер 1101040065</t>
  </si>
  <si>
    <t>2007 года ввода в эксплуатацию, инвентарный номер 1101040187</t>
  </si>
  <si>
    <t>Стиральная 
машина Indesit 
WIL 102xR</t>
  </si>
  <si>
    <t>Машинно-
шлифовальное 
устройство 
МШУ 230мм 
Макита 9069</t>
  </si>
  <si>
    <t>Котел 
отопительный 
КГС-20 "Гефест"</t>
  </si>
  <si>
    <t>Распоряжение администрации Темрюкского городского поселения Темрюкского района 
№ 61-р  от 18.04.2008</t>
  </si>
  <si>
    <t>Акт № 1
от 18.12.2018</t>
  </si>
  <si>
    <t>2007 года ввода в эксплуатацию, инвентарный номер 1101040190</t>
  </si>
  <si>
    <t>2008 года ввода в эксплуатацию, инвентарный номер 1101040491</t>
  </si>
  <si>
    <t>2008 года ввода в эксплуатацию, инвентарный номер 2101040573</t>
  </si>
  <si>
    <t>Насос 
циркуляционный 
328-180</t>
  </si>
  <si>
    <t>Телевизор 
Oniks 72TЦ11-32п</t>
  </si>
  <si>
    <t>Усилитель 
Yamaha AX-397 Black</t>
  </si>
  <si>
    <t>Акустическая 
система Yamaha 
NS-8900 Ch</t>
  </si>
  <si>
    <t>DVD плеер 
Pioneer DV 220 KV-K</t>
  </si>
  <si>
    <t>Распоряжение администрации Темрюкского городского поселения Темрюкского района № 286-р от 28.12.2009</t>
  </si>
  <si>
    <t>Распоряжение администрации Темрюкского городского поселения Темрюкского района № 356-р от 30.12.2010</t>
  </si>
  <si>
    <t>2009 года ввода в эксплуатацию, инвентарный номер 1101040562</t>
  </si>
  <si>
    <t>2010 года ввода в эксплуатацию, инвентарный номер 2101047090</t>
  </si>
  <si>
    <t>2010 года ввода в эксплуатацию, инвентарный номер 2101047091</t>
  </si>
  <si>
    <t>2010 года ввода в эксплуатацию, инвентарный номер 2101047092</t>
  </si>
  <si>
    <t>2010 года ввода в эксплуатацию, инвентарный номер 2101047093</t>
  </si>
  <si>
    <t>Бензокосилка 
Shtil</t>
  </si>
  <si>
    <t>Воздуходувка-
измельчитель 
Штиль SН 86-D</t>
  </si>
  <si>
    <t>Факс Panasonic 
KX-FT 504 В</t>
  </si>
  <si>
    <t xml:space="preserve">Пылесос VT-1805 </t>
  </si>
  <si>
    <t>Распоряжение администрации Темрюкского городского поселения Темрюкского района № 199-р  от 24.06.2011</t>
  </si>
  <si>
    <t>Распоряжение администрации Темрюкского городского поселения Темрюкского района №  341-р от 13.12.2012</t>
  </si>
  <si>
    <t>2011 года ввода в эксплуатацию, инвентарный номер 2101347149</t>
  </si>
  <si>
    <t>2011 года ввода в эксплуатацию, инвентарный номер 2101347176</t>
  </si>
  <si>
    <t>2011 года ввода в эксплуатацию, инвентарный номер 2101347194</t>
  </si>
  <si>
    <t>2012 года ввода в эксплуатацию, инвентарный номер 2101347248</t>
  </si>
  <si>
    <t>Шуруповерт 
Калибр 12V</t>
  </si>
  <si>
    <t>Тиски слесарные 
настольные</t>
  </si>
  <si>
    <t>2012 года ввода в эксплуатацию, инвентарный номер 2101347249</t>
  </si>
  <si>
    <t>2012 года ввода в эксплуатацию, инвентарный номер 2101347251</t>
  </si>
  <si>
    <t>3.2000000718</t>
  </si>
  <si>
    <t>3.2000000719</t>
  </si>
  <si>
    <t>3.2000000720</t>
  </si>
  <si>
    <t>3.2000000721</t>
  </si>
  <si>
    <t>3.2000000722</t>
  </si>
  <si>
    <t>3.2000000723</t>
  </si>
  <si>
    <t>3.2000000724</t>
  </si>
  <si>
    <t>3.2000000725</t>
  </si>
  <si>
    <t>Принтер 
монохромный 
лазерный HL-
2132R Brother</t>
  </si>
  <si>
    <t>Фотоаппарат 
цифровой 
FujiFilm FinePix 
HS 25 EXR black</t>
  </si>
  <si>
    <t>Магнитофон 
переносной 
Sony ZS-R100CP</t>
  </si>
  <si>
    <t xml:space="preserve">Шуруповерт (дрель 
аккумуляторная 
ДА-18/2+(Li-Ion) </t>
  </si>
  <si>
    <t>Распоряжение администрации Темрюкского городского поселения Темрюкского района № 360-р от 25.12.2012</t>
  </si>
  <si>
    <t>Распоряжение администрации Темрюкского городского поселения Темрюкского района № 379-р от 29.12.2012</t>
  </si>
  <si>
    <t>Распоряжение администрации Темрюкского городского поселения Темрюкского района
№ 366-р от 30.12.2013</t>
  </si>
  <si>
    <t>Распоряжение администрации Темрюкского городского поселения Темрюкского района
№ 117-р от 30.06.2014</t>
  </si>
  <si>
    <t>2012 года ввода в эксплуатацию, инвентарный номер 2101347255</t>
  </si>
  <si>
    <t>2012 года ввода в эксплуатацию, инвентарный номер 2101347256</t>
  </si>
  <si>
    <t>2013 года ввода в эксплуатацию, инвентарный номер 2101340005</t>
  </si>
  <si>
    <t>2014 года ввода в эксплуатацию, инвентарный номер 2101340006</t>
  </si>
  <si>
    <t>Бензопила Калибр 
БП-1400/16</t>
  </si>
  <si>
    <t>Перфоратор 
электрический 
Калибр ЭП-1200/26 м</t>
  </si>
  <si>
    <t>Бензокоса 
Carver GBCV-043|052</t>
  </si>
  <si>
    <t>Воздуходувка 
Patriot РТ-30</t>
  </si>
  <si>
    <t>Распоряжение администрации Темрюкского городского поселения Темрюкского района № 296-р от 30.12.2014</t>
  </si>
  <si>
    <t>2014 года ввода в эксплуатацию, инвентарный номер 2101340007</t>
  </si>
  <si>
    <t>2014 года ввода в эксплуатацию, инвентарный номер 2101340008</t>
  </si>
  <si>
    <t>2014 года ввода в эксплуатацию, инвентарный номер 2101340042</t>
  </si>
  <si>
    <t>2014 года ввода в эксплуатацию, инвентарный номер 2101340043</t>
  </si>
  <si>
    <t>3.2000000726</t>
  </si>
  <si>
    <t>3.2000000727</t>
  </si>
  <si>
    <t>3.2000000728</t>
  </si>
  <si>
    <t>3.2000000729</t>
  </si>
  <si>
    <t>3.2000000730</t>
  </si>
  <si>
    <t>3.2000000731</t>
  </si>
  <si>
    <t>3.2000000732</t>
  </si>
  <si>
    <t>3.2000000733</t>
  </si>
  <si>
    <t>Многофункциональное 
устройство Kyocera 
FS-1025MFP 
(лазерный принтер с
дуплексом,копир,сканер)</t>
  </si>
  <si>
    <t>Телевизор LG 
49 UH 619 V</t>
  </si>
  <si>
    <t>Звуковая панель 
саундбар Samsung
HW-H430/RU</t>
  </si>
  <si>
    <t>Медицинское 
оборудование Стимэл</t>
  </si>
  <si>
    <t>Медицинское 
оборудование Алмаг-01</t>
  </si>
  <si>
    <t>Весы медицинские</t>
  </si>
  <si>
    <t>Распоряжение администрации Темрюкского городского поселения Темрюкского района № 310-р от 01.12.2016</t>
  </si>
  <si>
    <t>Распоряжение администрации Темрюкского городского поселения Темрюкского района № 372-р от 30.12.2016</t>
  </si>
  <si>
    <t>Распоряжение администрации Темрюкского городского поселения Темрюкского района № 74-р от 03.04.2017</t>
  </si>
  <si>
    <t>2016 года ввода в эксплуатацию, инвентарный номер 2101340044</t>
  </si>
  <si>
    <t>2016 года ввода в эксплуатацию, инвентарный номер 2101340045</t>
  </si>
  <si>
    <t>2016 года ввода в эксплуатацию, инвентарный номер 2101340046</t>
  </si>
  <si>
    <t>2017 года ввода в эксплуатацию, инвентарный номер 2101347257</t>
  </si>
  <si>
    <t>2017 года ввода в эксплуатацию, инвентарный номер 2101347258</t>
  </si>
  <si>
    <t>2017 года ввода в эксплуатацию, инвентарный номер 2101347259</t>
  </si>
  <si>
    <t>3.2000000734</t>
  </si>
  <si>
    <t>3.2000000735</t>
  </si>
  <si>
    <t>3.2000000736</t>
  </si>
  <si>
    <t>3.2000000737</t>
  </si>
  <si>
    <t>Компьютер 
АМD А4 
(в комплекте)</t>
  </si>
  <si>
    <t xml:space="preserve">Рециркулятор бактерицидный настенный 
Тесла - 5000, (2 ед.) </t>
  </si>
  <si>
    <t>Ноутбук Digma EVE 15 P417, 15,6", IPS, intel Pentium J3710 1.6 ГГц, 4 Gb, 128 Gb SSD</t>
  </si>
  <si>
    <t xml:space="preserve">Система 
видеонаблюдения
</t>
  </si>
  <si>
    <t>г. Темрюк, 
ул. Розы Люксембург, 
55 Г (здание тяжелой атлетики)</t>
  </si>
  <si>
    <t>Распоряжение администрации Темрюкского городского поселения Темрюкского района № 401-р от 12.12.2017</t>
  </si>
  <si>
    <t>Распоряжение администрации Темрюкского городского поселения Темрюкского района № 330-р от 29.12.2018</t>
  </si>
  <si>
    <t>Распоряжение администрации Темрюкского 
городского поселения Темрюкского района
257-р от 04.12.2020</t>
  </si>
  <si>
    <t>Распоряжение администрации Темрюкского 
городского поселения Темрюкского района
303-р от 30.12.2021</t>
  </si>
  <si>
    <t>2017 года ввода в эксплуатацию, инвентарный номер 4101340001</t>
  </si>
  <si>
    <t>2018 года ввода в эксплуатацию, инвентарный номер 2101347263</t>
  </si>
  <si>
    <t>2020 года ввода в эксплуатацию, инвентарные номера 2101347266, 2101347267</t>
  </si>
  <si>
    <t>2021 года ввода в эксплуатацию, инвентарный номер 2101347268</t>
  </si>
  <si>
    <t>3.2000000738</t>
  </si>
  <si>
    <t>3.2000000739</t>
  </si>
  <si>
    <t>Телевизор Erisson 55ULX9020T2, 55",
Ultra HD 4K</t>
  </si>
  <si>
    <t>МФУ А4 Pantum M6550nw, 22 стр/мин, принтер/сканер/копир, 128Mb, Ethernet, USB, WiFi</t>
  </si>
  <si>
    <t>МФУ А4 Canon Pixma G3420 (4467C009)</t>
  </si>
  <si>
    <t>Бензотример</t>
  </si>
  <si>
    <t>2021 года ввода в эксплуатацию, инвентарный номер 2101347269</t>
  </si>
  <si>
    <t>2023 года ввода в эксплуатацию, инвентарный номер 2101347270</t>
  </si>
  <si>
    <t>2023 года ввода в эксплуатацию, инвентарный номер 2101347271</t>
  </si>
  <si>
    <t>2023 года ввода в эксплуатацию, инвентарный номер 2101347272</t>
  </si>
  <si>
    <t>3.2000000740</t>
  </si>
  <si>
    <t>3.2000000741</t>
  </si>
  <si>
    <t>3.2000000742</t>
  </si>
  <si>
    <t>3.2000000743</t>
  </si>
  <si>
    <t>3.2000000744</t>
  </si>
  <si>
    <t>3.2000000745</t>
  </si>
  <si>
    <t>3.2000000746</t>
  </si>
  <si>
    <t>3.2000000747</t>
  </si>
  <si>
    <t>3.2000000748</t>
  </si>
  <si>
    <t>3.2000000749</t>
  </si>
  <si>
    <t>Стол компьютерный 
СКУ-3</t>
  </si>
  <si>
    <t>Холодильник 
"Саратов-452" 
(КШ-120)</t>
  </si>
  <si>
    <t>Накладная № 1527
от 25.12.2008</t>
  </si>
  <si>
    <t xml:space="preserve">Распоряжение администрации Темрюкского городского поселения Темрюкского района № 298-р от 31.12.2009 </t>
  </si>
  <si>
    <t>2008 года ввода в эксплуатацию, инвентарный номер 2101060491</t>
  </si>
  <si>
    <t>2009 года ввода в эксплуатацию, инвентарный номер 210104215</t>
  </si>
  <si>
    <t>Стол 
письменный</t>
  </si>
  <si>
    <t>Стол 
двухтумбовый</t>
  </si>
  <si>
    <t>Распоряжение администрации Темрюкского городского поселения Темрюкского района 
№ 286-р от 28.12.2009</t>
  </si>
  <si>
    <t>Распоряжение администрации Темрюкского городского поселения Темрюкского района № 283-р от 26.10.2010</t>
  </si>
  <si>
    <t>2009 года ввода в эксплуатацию, инвентарный номер 2101060253</t>
  </si>
  <si>
    <t>2009 года ввода в эксплуатацию, инвентарный номер 2101060255</t>
  </si>
  <si>
    <t>2009 года ввода в эксплуатацию, инвентарный номер 2101060356</t>
  </si>
  <si>
    <t>2010 года ввода в эксплуатацию, инвентарный номер 2101067054</t>
  </si>
  <si>
    <t>Щит пожарный 
закрытый 
(в комплекте) 
(4 ед.)</t>
  </si>
  <si>
    <t>Шкаф для 
медикаментов</t>
  </si>
  <si>
    <t>Распоряжение администрации Темрюкского городского поселения Темрюкского района № 325-р  от 11.12.2010</t>
  </si>
  <si>
    <t>Распоряжение администрации Темрюкского городского поселения Темрюкского района № 356-р  от 30.12.2010</t>
  </si>
  <si>
    <t>2010 года ввода в эксплуатацию, инвентарные номера 1101067077-1101067080</t>
  </si>
  <si>
    <t>2010 года ввода в эксплуатацию, инвентарный номер 1101067088</t>
  </si>
  <si>
    <t>Тачка строительная 
(2-х колесная 
усил.) 90п</t>
  </si>
  <si>
    <t>Стойка 
администратора</t>
  </si>
  <si>
    <t>Тумба угловая</t>
  </si>
  <si>
    <t>Тумба</t>
  </si>
  <si>
    <t>Диван Д-132</t>
  </si>
  <si>
    <t>2010 года ввода в эксплуатацию, инвентарный номер 2101067096</t>
  </si>
  <si>
    <t>2010 года ввода в эксплуатацию, инвентарный номер 2101067097</t>
  </si>
  <si>
    <t>3.2000000750</t>
  </si>
  <si>
    <t>3.2000000751</t>
  </si>
  <si>
    <t>2010 года ввода в эксплуатацию, инвентарный номер 2101067098</t>
  </si>
  <si>
    <t>2010 года ввода в эксплуатацию, инвентарный номер 2101067099</t>
  </si>
  <si>
    <t>3.2000000752</t>
  </si>
  <si>
    <t>2010 года ввода в эксплуатацию, инвентарный номер 2101067100</t>
  </si>
  <si>
    <t>3.2000000753</t>
  </si>
  <si>
    <t>3.2000000754</t>
  </si>
  <si>
    <t>3.2000000755</t>
  </si>
  <si>
    <t>3.2000000756</t>
  </si>
  <si>
    <t>3.2000000757</t>
  </si>
  <si>
    <t xml:space="preserve">Мебель (уголок) </t>
  </si>
  <si>
    <t>Стол офисный</t>
  </si>
  <si>
    <t>2011 года ввода в эксплуатацию, инвентарный номер 2101367173</t>
  </si>
  <si>
    <t>2011 года ввода в эксплуатацию, инвентарный номер 2101367174</t>
  </si>
  <si>
    <t>Печь СВЧ 
VT-1683</t>
  </si>
  <si>
    <t>Шкаф для 
одежды (5 секций)
(3 ед.)</t>
  </si>
  <si>
    <t>Шкаф для 
одежды (4 секции) 
(7 ед.)</t>
  </si>
  <si>
    <t>Шкаф для 
одежды (3 секции) 
(2 ед.)</t>
  </si>
  <si>
    <t>Распоряжение администрации Темрюкского городского поселения Темрюкского района № 341-р от 13.12.2012</t>
  </si>
  <si>
    <t>2012 года ввода в эксплуатацию, инвентарный номер 2101347252</t>
  </si>
  <si>
    <t>2013 года ввода в эксплуатацию, инвентарные номера 2101360001-2101360003</t>
  </si>
  <si>
    <t>2013 года ввода в эксплуатацию, инвентарные номера 2101360004-2101360010</t>
  </si>
  <si>
    <t>3.2000000758</t>
  </si>
  <si>
    <t>3.2000000759</t>
  </si>
  <si>
    <t>3.2000000760</t>
  </si>
  <si>
    <t>3.2000000761</t>
  </si>
  <si>
    <t>3.2000000762</t>
  </si>
  <si>
    <t>3.2000000763</t>
  </si>
  <si>
    <t>3.2000000764</t>
  </si>
  <si>
    <t>3.2000000765</t>
  </si>
  <si>
    <t>Шкаф угловой
(2 ед.)</t>
  </si>
  <si>
    <t>Пила цепная 
2200 Вт</t>
  </si>
  <si>
    <t>2013 года ввода в эксплуатацию, инвентарные номера 2101360011-2101360012</t>
  </si>
  <si>
    <t>2013 года ввода в эксплуатацию, инвентарные номера 2101360013-2101360014</t>
  </si>
  <si>
    <t>2013 года ввода в эксплуатацию, инвентарный номер 2101360015</t>
  </si>
  <si>
    <t>Пила электрическая 
дисковая ЭПД-2100/
200+СТ (2000вт)</t>
  </si>
  <si>
    <t>Машинка 
шлифовальная 
универсальная 
УШМ 1200 Вт 150 мм</t>
  </si>
  <si>
    <t>Набор 
«Все для дома»</t>
  </si>
  <si>
    <t>Тачка строительная 
двухколесная
 (100 кг / 65 л)</t>
  </si>
  <si>
    <t>Распоряжение администрации Темрюкского городского поселения Темрюкского района № 368-р от 30.12.2013</t>
  </si>
  <si>
    <t>Распоряжение администрации Темрюкского городского поселения Темрюкского района № 366-р от 30.12.2013</t>
  </si>
  <si>
    <t>2012 года ввода в эксплуатацию, инвентарный номер 2101360016</t>
  </si>
  <si>
    <t>2013 года ввода в эксплуатацию, инвентарный номер 2101360020</t>
  </si>
  <si>
    <t>2013 года ввода в эксплуатацию, инвентарный номер 2101360026</t>
  </si>
  <si>
    <t>2013 года ввода в эксплуатацию, инвентарный номер 2101360027</t>
  </si>
  <si>
    <t>3.2000000766</t>
  </si>
  <si>
    <t>3.2000000767</t>
  </si>
  <si>
    <t>3.2000000768</t>
  </si>
  <si>
    <t>3.2000000769</t>
  </si>
  <si>
    <t>3.2000000770</t>
  </si>
  <si>
    <t>3.2000000771</t>
  </si>
  <si>
    <t>3.2000000772</t>
  </si>
  <si>
    <t>Диван 
3-х местный</t>
  </si>
  <si>
    <t xml:space="preserve">Прихожая </t>
  </si>
  <si>
    <t xml:space="preserve">Сетка для 
мини-футбольных 
ворот 
(1 комплект) </t>
  </si>
  <si>
    <t>Распоряжение администрации Темрюкского городского поселения Темрюкского района
№ 194-р от 30.09.2014</t>
  </si>
  <si>
    <t>2014 года ввода в эксплуатацию, инвентарный номер 2101360031</t>
  </si>
  <si>
    <t>2014 года ввода в эксплуатацию, инвентарный номер 2101360032</t>
  </si>
  <si>
    <t>2014 года ввода в эксплуатацию, инвентарный номер 2101360041</t>
  </si>
  <si>
    <t>Шкаф 
3-секции, 
(4 ед.)</t>
  </si>
  <si>
    <t xml:space="preserve">Стойка 
администратора </t>
  </si>
  <si>
    <t>Стойка для 
хранения 
гантелей Алив</t>
  </si>
  <si>
    <t>Шторы 
рулонные BIZ 
альфа персиковый, 
(6 ед.)</t>
  </si>
  <si>
    <t>Распоряжение администрации Темрюкского городского поселения Темрюкского района № 118-р  от 06.05.2016</t>
  </si>
  <si>
    <t>Распоряжение администрации Темрюкского городского поселения Темрюкского района №  205-р от 26.07.2016</t>
  </si>
  <si>
    <t>Распоряжение администрации Темрюкского городского поселения Темрюкского района  № 372-р  от 30.12.2016</t>
  </si>
  <si>
    <t>2016 года ввода в эксплуатацию, инвентарные номера 2101360042-2101360044, 2101360046</t>
  </si>
  <si>
    <t>2016 года ввода в эксплуатацию, инвентарный номер 2101360045</t>
  </si>
  <si>
    <t>2016 года ввода в эксплуатацию, инвентарный номер 2101360047</t>
  </si>
  <si>
    <t>2016 года ввода в эксплуатацию, инвентарные номера 2101260048-2101260053</t>
  </si>
  <si>
    <t>Сплит система 
Akvilon NC-24</t>
  </si>
  <si>
    <t>Сплит система 
Akvilon NC-18</t>
  </si>
  <si>
    <t>3.2000000773</t>
  </si>
  <si>
    <t>3.2000000774</t>
  </si>
  <si>
    <t>3.2000000775</t>
  </si>
  <si>
    <t>2017 года ввода в эксплуатацию, инвентарный номер 2101367252</t>
  </si>
  <si>
    <t>2017 года ввода в эксплуатацию, инвентарный номер 2101367253</t>
  </si>
  <si>
    <t>Сплит-система 
(кондиционер) 
ROVEX</t>
  </si>
  <si>
    <t>Зеркала,
 (8 ед.)</t>
  </si>
  <si>
    <t>Сплит-система 
Centek-09 
(ser 65)</t>
  </si>
  <si>
    <t xml:space="preserve">Сплит-система 
Centek-07 
(ser 65) </t>
  </si>
  <si>
    <t>Распоряжение администрации Темрюкского городского поселения Темрюкского района  № 192-р от 13.06.2017</t>
  </si>
  <si>
    <t>Распоряжение администрации Темрюкского городского поселения Темрюкского района  № 237-р от 02.08.2017</t>
  </si>
  <si>
    <t>Распоряжение администрации Темрюкского городского поселения Темрюкского района  № 136-р от 02.07.2018</t>
  </si>
  <si>
    <t>2017 года ввода в эксплуатацию, инвентарный номер 2101367254</t>
  </si>
  <si>
    <t>2017 года ввода в эксплуатацию, инвентарные номера 2101367255-2101367262</t>
  </si>
  <si>
    <t>3.2000000776</t>
  </si>
  <si>
    <t>3.2000000777</t>
  </si>
  <si>
    <t>2018 года ввода в эксплуатацию, инвентарный номер 2101367268</t>
  </si>
  <si>
    <t>2018 года ввода в эксплуатацию, инвентарный номер 2101367269</t>
  </si>
  <si>
    <t>Итого иное движимое имущество:</t>
  </si>
  <si>
    <t>3.3000000004</t>
  </si>
  <si>
    <t>3.3000000005</t>
  </si>
  <si>
    <t>3.3000000006</t>
  </si>
  <si>
    <t>3.3000000007</t>
  </si>
  <si>
    <t>3.3000000008</t>
  </si>
  <si>
    <t>Краснодарский край, 
Темрюкский район, 
г. Темрюк, ул. Розы 
Люксембург, 55 А,  ОКТМО 03651101</t>
  </si>
  <si>
    <t>Краснодарский край, 
Темрюкский район, 
г. Темрюк, 
ул. Розы 
Люксембург, 55 Г, ОКТМО 03651101</t>
  </si>
  <si>
    <t>Краснодарский край, 
Темрюкский район, 
г. Темрюк, 
ул. Розы 
Люксембург, 57/1,  ОКТМО 03651101</t>
  </si>
  <si>
    <t>Краснодарский край, 
Темрюкский район, 
Темрюкское 
городское 
поселение, 
г. Темрюк, 
ул. Гагарина, 245, ОКТМО 03651101</t>
  </si>
  <si>
    <t>Краснодарский край, 
Темрюкский район, 
Темрюкское
городское поселение, 
г. Темрюк, 
ул. Коллонтай, 3/1,  ОКТМО 03651101</t>
  </si>
  <si>
    <t>23:30:110
7047:56, 30.10.2008</t>
  </si>
  <si>
    <t>23:30:110
7047:58, 16.01.2009</t>
  </si>
  <si>
    <t xml:space="preserve"> 23:30:110
7046:5, 17.07.2001</t>
  </si>
  <si>
    <t>23:30:111
0051:46, 16.05.2017</t>
  </si>
  <si>
    <t>23:30:111
1002:266, 17.05.2017</t>
  </si>
  <si>
    <t>Распоряжение 
администрации 
Темрюкского 
городского поселения Темрюкского района
№ 68-р от 15.03.10</t>
  </si>
  <si>
    <t>Постоянное (бессрочное) пользование, 23-23/044-23/ 044/803/2016-5430/1 от 27.12.2016</t>
  </si>
  <si>
    <t>Категория земель - земли населенных пунктов; вид разрешенного использования - для эксплуатации стадиона</t>
  </si>
  <si>
    <t>Распоряжение 
администрации 
Темрюкского 
городского поселения Темрюкского района
№ 286-р от 26.10.2010</t>
  </si>
  <si>
    <t>Постоянное (бессрочное) пользование, 23-23/044-23/ 044/803/2016-5433/1 от 27.12.2016</t>
  </si>
  <si>
    <t>Муниципальная собственность, 23-23-44/ 060/2010-543 от 13.12.2010</t>
  </si>
  <si>
    <t>Муниципальная собственность, 23-23-44/ 060/2010-663 от 24.12.2010</t>
  </si>
  <si>
    <t>Категория земель - земли населенных пунктов; вид разрешенного использования - для эксплуатации здания тяжелой атлетики</t>
  </si>
  <si>
    <t>Распоряжение 
администрации 
Темрюкского 
городского поселения Темрюкского района
№ 313-р от 02.12.2010</t>
  </si>
  <si>
    <t>Постоянное (бессрочное) пользование, 23:30:1107046:5-23/044/2017-1 от 15.05.2017</t>
  </si>
  <si>
    <t>Муниципальная собственность, 23-23-44/ 060/2010-791 от 24.12.2010</t>
  </si>
  <si>
    <t>Категория земель - земли населенных пунктов; вид разрешенного использования - для эксплуатации спортзалов, дворцов спорта</t>
  </si>
  <si>
    <t>Распоряжение 
администрации 
Темрюкского 
городского поселения Темрюкского района
№ 226-р от 14.07.2017</t>
  </si>
  <si>
    <t>Постояное (бессрочное) пользование, 23:30:1110051:46-23/044/2017-2 от 19.08.2017</t>
  </si>
  <si>
    <t>Муниципальная собственность, 23:30:1110051:46-23/044/2017-1 от 01.06.2017</t>
  </si>
  <si>
    <t>Категория земель - земли населенных пунктов; вид разрешенного использования - спорт</t>
  </si>
  <si>
    <t>Распоряжение 
администрации 
Темрюкского 
городского поселения Темрюкского района
№ 193-р от 23.06.2011</t>
  </si>
  <si>
    <t>Постояное (бессрочное) пользование, 23:30:1111002:266-23/044/2018-2 от 29.01.2018</t>
  </si>
  <si>
    <t xml:space="preserve">Муниципальная собственность, 23:30:1111002:266-23/044/2017-1 от 07.12.2017
</t>
  </si>
  <si>
    <r>
      <t xml:space="preserve">ВСЕГО земельные участки </t>
    </r>
    <r>
      <rPr>
        <sz val="11"/>
        <rFont val="Times New Roman"/>
        <family val="1"/>
        <charset val="204"/>
      </rPr>
      <t>(5 ед., общей площадью 50421 кв.м, общей кадастровой стоимостью 48937915,03 рублей):</t>
    </r>
  </si>
  <si>
    <t xml:space="preserve">Правообладатель: Муниципальное бюджетное учреждение Темрюкского городского поселения Темрюкского района "Общественно-социальный центр"  </t>
  </si>
  <si>
    <t>3.1000000034</t>
  </si>
  <si>
    <t>г. Темрюк, 
ул. Мира, 152, ОКТМО 03651101</t>
  </si>
  <si>
    <t>23:30:110
9056:112, 07.08.2013</t>
  </si>
  <si>
    <t>1969 года ввода в эксплуатацию, инвентарный номер 1101020076</t>
  </si>
  <si>
    <t>Муниципальная собственность, 23:30:1109056:112/23/044/ 2018-1, 10.07.2018</t>
  </si>
  <si>
    <t>Муниципальное бюджетное учреждение Темрюкского городского поселения Темрюкского района "Общественно-социальный центр"</t>
  </si>
  <si>
    <t xml:space="preserve">Оперативное управление, 23:30:1109056:112-23/044/2019-2, 19.06.2019     </t>
  </si>
  <si>
    <t>3.1000000035</t>
  </si>
  <si>
    <t>3.1000000036</t>
  </si>
  <si>
    <t>лит. Н - 
23:30:110
9056:160, 05.11.2014</t>
  </si>
  <si>
    <t>1987 года ввода в эксплуатацию, инвентарный номер 4101120007</t>
  </si>
  <si>
    <t>Муниципальная собственность, 23-23/044-23/044/020/2015-1868/1, 11.09.2015</t>
  </si>
  <si>
    <t>Оперативное управление, 23:30:1109056:160-23/237/2022-3, 23.06.2022</t>
  </si>
  <si>
    <t>г. Темрюк, 
ул. Мира, 152/1, ОКТМО 03651101</t>
  </si>
  <si>
    <t>2004 года ввода в эксплуатацию, инвентарный номер 4101120004</t>
  </si>
  <si>
    <t>23:30:110
9056:168, 06.11.2014</t>
  </si>
  <si>
    <t xml:space="preserve">Муниципальная собственность, 23-23/044-23/044/020/2015-1865/1, 11.09.2015 </t>
  </si>
  <si>
    <t>Оперативное управление, 23:30:1109056:168-23/237/2022-1 20.06.2022</t>
  </si>
  <si>
    <t>23:30:110
4033:10328, 16.12.2022</t>
  </si>
  <si>
    <t>Краснодарский край, р-н Темрюкский, г Темрюк, ул Яна Фабрициуса, зд 1, ОКТМО 03651101</t>
  </si>
  <si>
    <t>2023 года ввода в эксплуатацию, инвентарный номер 4101120054</t>
  </si>
  <si>
    <t>Муниципальная собственность, 23:30:1104033:10328-23/237/2023-2, 11.08.2023</t>
  </si>
  <si>
    <t>Оперативное управление, 23:30:1104033:10328-23/237/2023-4, 18.08.2023</t>
  </si>
  <si>
    <t>3.1000000037</t>
  </si>
  <si>
    <t>3.1000000038</t>
  </si>
  <si>
    <t>3.1000000039</t>
  </si>
  <si>
    <t>3.1000000040</t>
  </si>
  <si>
    <t>3.1000000041</t>
  </si>
  <si>
    <t>г. Темрюк, 
ул. Ленина, 
48, нежилое помещение № 6, ОКТМО 03651101</t>
  </si>
  <si>
    <t>Темрюкское
городское
поселение, 
г. Темрюк,
 ул. Ленина, 
36, нежилое 
помещение №1, ОКТМО 03651101</t>
  </si>
  <si>
    <t>23:30:110
6008:171, 16.03.2018</t>
  </si>
  <si>
    <t>1974 года ввода в эксплуатацию, инвентарный номер 4101120002</t>
  </si>
  <si>
    <t xml:space="preserve">Муниципальная собственность, 23:30:1106008:171-23/044/2018-1, 19.03.2018  </t>
  </si>
  <si>
    <t xml:space="preserve">Оперативное управление, 23:30:1106008:171-23/044/2018-2, 13.04.2018  </t>
  </si>
  <si>
    <t>1974 года ввода в эксплуатацию, инвентарный номер 4101120003</t>
  </si>
  <si>
    <t>Фонд социально-экономи-ческого развития Темрюк-ского городского поселения Темрюк-ского района "Мой город"</t>
  </si>
  <si>
    <t>Муниципаль-ное казенное учреждение Темрюк-ского городского поселения Темрюк-ского района "Централи-зованная бухгалтерия"</t>
  </si>
  <si>
    <t>23:30:110
6003:353,  
28.03.2018</t>
  </si>
  <si>
    <t>1951 года ввода в эксплуатацию, инвентарный номер 4101120005</t>
  </si>
  <si>
    <t xml:space="preserve">Муниципальная собственность, 23:30:1106003:353-23/044/2018-1, 28.03.2018  </t>
  </si>
  <si>
    <t>Оперативное управление, 23:30:1106003:353-23/044/2018-2, 13.04.2018</t>
  </si>
  <si>
    <t>1951 года ввода в эксплуатацию, инвентарный номер 4101120006</t>
  </si>
  <si>
    <t>3.1000000042</t>
  </si>
  <si>
    <t>3.1000000043</t>
  </si>
  <si>
    <t>г. Темрюк, 
ул. Ленина, 
36, ОКТМО 03651101</t>
  </si>
  <si>
    <t>23:30:1109056:506, 05.11.2020</t>
  </si>
  <si>
    <t>Муниципальная собственность, 23:30:1109056:506-23/237/2020-1, 05.11.2020</t>
  </si>
  <si>
    <t>Оперативное управление, 23:30:1109056:506-23/237/2020-2, 17.11.2020</t>
  </si>
  <si>
    <t>1978 года ввода в эксплуатацию, инвентарный номер 1101027025</t>
  </si>
  <si>
    <t>лит.Б - 
23:30:1109056:151, 05.11.2014</t>
  </si>
  <si>
    <t>лит. Ц - 
23:30:110
9056:153, 05.11.2014</t>
  </si>
  <si>
    <t>лит. Ч - 23:30:110
9056:165, 06.11.2014</t>
  </si>
  <si>
    <t>2022 года ввода в эксплуатацию, инвентарный номер 4101120047</t>
  </si>
  <si>
    <t>3.1000000044</t>
  </si>
  <si>
    <t>2022 года ввода в эксплуатацию, инвентарный номер 4101120048</t>
  </si>
  <si>
    <t>Темрюкское городское поселение г. Темрюк, 
ул. Мира, 152/1, ОКТМО 03651101</t>
  </si>
  <si>
    <t>Краснодарский край, Темрюкский район, г. Темрюк, ул. Мира, д. 152/1, ОКТМО 03651101</t>
  </si>
  <si>
    <t>Краснодарский
 край,
г. Темрюк, 
ул. Мира, 152/1, ОКТМО 03651101</t>
  </si>
  <si>
    <t>лит.В1 -
23:30:110
9056:156, 05.11.2014</t>
  </si>
  <si>
    <t>лит. В3 -
23:30:110
9056:164, 06.11.2014</t>
  </si>
  <si>
    <t xml:space="preserve">лит.Е, е -
23:30:110
9056:171,  
07.11.2014
</t>
  </si>
  <si>
    <t xml:space="preserve">лит.Ж,Ж1 
23:30:110
9056:170,  
07.11.2014
</t>
  </si>
  <si>
    <t>лит. И -
23:30:110
9056:169, 07.11.2014</t>
  </si>
  <si>
    <t>лит.К -
 23:30:110
9056:172, 10.11.2014</t>
  </si>
  <si>
    <t>лит.Л -
23:30:110
9056:159, 05.11.2014</t>
  </si>
  <si>
    <t>лит.М -
23:30:110
9056:158, 05.11.2014</t>
  </si>
  <si>
    <t>лит. Н -
23:30:110
9056:160, 05.11.2014</t>
  </si>
  <si>
    <t>3.1000000045</t>
  </si>
  <si>
    <t>Краснодарский 
край,
г. Темрюк, 
ул. Мира, 152/1, нежилое помещение № 1, ОКТМО 03651101</t>
  </si>
  <si>
    <t>2022 года ввода в эксплуатацию, инвентарный номер 4101120049</t>
  </si>
  <si>
    <t>Муниципальная собственность, лит.В1-23-23/044-23/ 044 /020/ 2015-1872/1
11.09.2015</t>
  </si>
  <si>
    <t>Оперативное управление, 23:30:1109056:156-23/237/2022-1, 22.06.2022</t>
  </si>
  <si>
    <t>Муниципальная собственность, лит. Д1 - 23:30:1109056:507-23/237/2020-1, 06.11.2020</t>
  </si>
  <si>
    <t>Оперативное управление, 23:30:1109056:507-23/237/2023-6,
27.02.2023</t>
  </si>
  <si>
    <t>3.1000000046</t>
  </si>
  <si>
    <t>3.1000000047</t>
  </si>
  <si>
    <t>23:30:1109056:507, 06.11.2020</t>
  </si>
  <si>
    <t>23:30:110
9056:161, 05.11.2014</t>
  </si>
  <si>
    <t>Краснодарский 
край,
г. Темрюк, 
ул. Мира, 152/1, ОКТМО 03651101</t>
  </si>
  <si>
    <t>2022 года ввода в эксплуатацию, инвентарный номер 4101120050</t>
  </si>
  <si>
    <t>Муниципальная собственность, 23-23/044-23/044/ 
020/2015-1867/1, 11.09.2015</t>
  </si>
  <si>
    <t>Оперативное управление, 23:30:1109056:161-23/237/2022-2 24.06.2022</t>
  </si>
  <si>
    <t>Оперативное управление, 23:30:1109056:155-23/237/2022-1 24.06.2022</t>
  </si>
  <si>
    <t>Муниципальная собственность, лит. Т- 23-23/044-23/
044/ 020/ 2015-1876/1 
11.09.2015</t>
  </si>
  <si>
    <t>2022 года ввода в эксплуатацию, инвентарный номер 4101120045</t>
  </si>
  <si>
    <t>3.1000000048</t>
  </si>
  <si>
    <t>лит. Т- 
23:30:110
9056:155, 05.11.2014</t>
  </si>
  <si>
    <t>лит.У, у -
 23:30:110
9056:166, 06.11.2014</t>
  </si>
  <si>
    <t>лит. О, О1 - 
23:30:110
9056:157, 05.11.2014</t>
  </si>
  <si>
    <t>лит. П - 
23:30:110
9056:154, 05.11.2014</t>
  </si>
  <si>
    <t>лит. Р - 23:30:110
9056:163, 06.11.2014</t>
  </si>
  <si>
    <t>лит. Я1 - 
23:30:1109
056:167, 06.11.2014</t>
  </si>
  <si>
    <t>лит. Я2 -
 23:30:110
9056:162, 05.11.2014</t>
  </si>
  <si>
    <t>2022 года ввода в эксплуатацию, инвентарный номер 4101120046</t>
  </si>
  <si>
    <t>Муниципальная собственность, лит.О О1- 
23-23/044-23/044/ 020/2015-
1802/1, 24.08.2015</t>
  </si>
  <si>
    <t>Оперативное управление, 23:30:1109056:157-23/237/2022-1 29.06.2022</t>
  </si>
  <si>
    <t>3.1000000049</t>
  </si>
  <si>
    <t>2022 года ввода в эксплуатацию, инвентарный номер 4101120051</t>
  </si>
  <si>
    <t>3.1000000050</t>
  </si>
  <si>
    <t>3.1000000051</t>
  </si>
  <si>
    <t>3.1000000052</t>
  </si>
  <si>
    <t>3.1000000053</t>
  </si>
  <si>
    <t>Краснодарский 
край, 
г. Темрюк, ОКТМО 03651101</t>
  </si>
  <si>
    <t>23:30:000
0000:1918, 26.08.2015</t>
  </si>
  <si>
    <t>23:30:000
0000:1917, 26.08.2015</t>
  </si>
  <si>
    <t>2002 года ввода в эксплуатацию, инвентарный номер 4101130009</t>
  </si>
  <si>
    <t>Муниципальная собственность, 23-23/044-23/044 /030/2015-2054/1 10.09.2015</t>
  </si>
  <si>
    <t>Оперативное управление, 23-23/044-23/044/600/2016-1298/1, 18.08.2016</t>
  </si>
  <si>
    <t>2002 года ввода в эксплуатацию, инвентарный номер 4101130010</t>
  </si>
  <si>
    <t xml:space="preserve">Муниципальная собственность, 23-23/044-23/044/ 020/2015-1851/1 
10.09.2015 </t>
  </si>
  <si>
    <t>Оперативное управление, 23-23/044-23/044/
600/2016-1297/1 18.08.2016</t>
  </si>
  <si>
    <t>3.1000000054</t>
  </si>
  <si>
    <t>2004 года ввода в эксплуатацию, инвентарный номер 1101027084</t>
  </si>
  <si>
    <t>1969 года ввода в эксплуатацию, инвентарный номер 1101027086</t>
  </si>
  <si>
    <t>1987 года ввода в эксплуатацию, инвентарный номер 1101027087</t>
  </si>
  <si>
    <t>3.1000000055</t>
  </si>
  <si>
    <t>3.1000000056</t>
  </si>
  <si>
    <t>3.1000000057</t>
  </si>
  <si>
    <t>1970 года ввода в эксплуатацию, инвентарный номер 1101037027</t>
  </si>
  <si>
    <t>г. Темрюк, 
ул. Розы Люксембург 
(парк им.Пушкина, 
площадь Труда), ОКТМО 03651101</t>
  </si>
  <si>
    <t>23:30:110
6001:65, 21.10.2016</t>
  </si>
  <si>
    <t>2016 года ввода в эксплуатацию, инвентарный номер 1101120010</t>
  </si>
  <si>
    <t>Муниципальная собственность, 23:30:1106001:65-23/ 044/2018-3, 06.06.2018</t>
  </si>
  <si>
    <t xml:space="preserve">Оперативное управление, 23:30:1106001:65-23/237/2022-4, 21.06.2022 </t>
  </si>
  <si>
    <t>2022 года ввода в эксплуатацию, инвентарный номер 4101120052</t>
  </si>
  <si>
    <t>3.1000000058</t>
  </si>
  <si>
    <t>3.1000000059</t>
  </si>
  <si>
    <t>23:30:1105016:54, 05.05.2011</t>
  </si>
  <si>
    <t>2022 года ввода в эксплуатацию, инвентарный номер 4101120019</t>
  </si>
  <si>
    <t>Муниципальная собственность, 23-23-44/044/2011-146, 16.09.2011</t>
  </si>
  <si>
    <t>Оперативное управление, 23:30:1105016:54-23/237/2022-1 27.10.2022</t>
  </si>
  <si>
    <t>Краснодарский край, р-н. Темрюкский, г. Темрюк, ул. Бувина, д. 2, ОКТМО 03651101</t>
  </si>
  <si>
    <t>г. Темрюк, угол ул. Ленина и ул. Р.Люксембург, ОКТМО 03651101</t>
  </si>
  <si>
    <t>23:30:1106001:29, 15.06.2011</t>
  </si>
  <si>
    <t>2022 года ввода в эксплуатацию, инвентарный номер 4101120020</t>
  </si>
  <si>
    <t>Муниципальная собственность, 23-23-44/047/2011-211
16.09.2011</t>
  </si>
  <si>
    <t xml:space="preserve">Оперативное управление, 23:30:1106001:29-23/237/2022-1 28.10.2022
</t>
  </si>
  <si>
    <t>3.1000000060</t>
  </si>
  <si>
    <t>3.1000000061</t>
  </si>
  <si>
    <t>3.1000000062</t>
  </si>
  <si>
    <t>г. Темрюк, ул. Бувина, воинское кладбище, ОКТМО 03651101</t>
  </si>
  <si>
    <t>г. Темрюк, ул. Анджиевского, около дома № 42, ОКТМО 03651101</t>
  </si>
  <si>
    <t xml:space="preserve"> г. Темрюк, ул. Советская, 4, ОКТМО 03651101</t>
  </si>
  <si>
    <t>23:30:1105034:45, 02.06.2011</t>
  </si>
  <si>
    <t>2022 года ввода в эксплуатацию, инвентарный номер 4101120021</t>
  </si>
  <si>
    <t>Муниципальная собственность, 23-23-44/055/2011-421 26.09.2011</t>
  </si>
  <si>
    <t>Оперативное управление, 23:30:1105034:45-23/237/2022-1 27.10.2022</t>
  </si>
  <si>
    <t>23:30:1112001:509, 11.10.2013</t>
  </si>
  <si>
    <t>2022 года ввода в эксплуатацию, инвентарный номер 4101120022</t>
  </si>
  <si>
    <t>Муниципальная собственность, 23-23-44/055/2011-419 19.08.2011</t>
  </si>
  <si>
    <t>Оперативное управление, 23:30:1112001:509-23/237/2022-1 27.10.2022</t>
  </si>
  <si>
    <t>23:30:1103001:11, 05.05.2011</t>
  </si>
  <si>
    <t>2022 года ввода в эксплуатацию, инвентарный номер 4101120023</t>
  </si>
  <si>
    <t>Муниципальная собственность, 23-23-44/044/2011-147 08.07.2011</t>
  </si>
  <si>
    <t>Оперативное управление, 23:30:1103001:11-23/237/2022-1 28.10.2022</t>
  </si>
  <si>
    <t>3.1000000063</t>
  </si>
  <si>
    <t>3.1000000064</t>
  </si>
  <si>
    <t>23:30:1105034:50, 17.01.2013</t>
  </si>
  <si>
    <t>2022 года ввода в эксплуатацию, инвентарный номер 4101120024</t>
  </si>
  <si>
    <t>Муниципальная собственность, 23-23-44/037/2013-143 09.04.2013</t>
  </si>
  <si>
    <t>Муниципальная собственность, 23-23-44/028/2013-032 27.02.2013</t>
  </si>
  <si>
    <t>Муниципальная собственность, 23-23-44/037/2013-366 31.05.2013</t>
  </si>
  <si>
    <t>Оперативное управление, 23:30:1105034:50-23/237/2022-1 31.10.2022</t>
  </si>
  <si>
    <t xml:space="preserve">Оперативное управление, 23:30:1103011:72-23/237/2022-1 28.10.2022
</t>
  </si>
  <si>
    <t>Оперативное управление, 23:30:1103011:73-23/237/2022-1 27.10.2022</t>
  </si>
  <si>
    <t>23:30:1103011:72, 17.01.2013</t>
  </si>
  <si>
    <t>2022 года ввода в эксплуатацию, инвентарный номер 4101120025</t>
  </si>
  <si>
    <t>3.1000000065</t>
  </si>
  <si>
    <t>3.1000000066</t>
  </si>
  <si>
    <t>3.1000000067</t>
  </si>
  <si>
    <t>г. Темрюк. ул. Ленина, ОКТМО 03651101</t>
  </si>
  <si>
    <t>г. Темрюк, ул. Володарского, 37, ОКТМО 03651101</t>
  </si>
  <si>
    <t>23:30:1103011:73, 06.05.2013</t>
  </si>
  <si>
    <t>2022 года ввода в эксплуатацию, инвентарный номер 4101120026</t>
  </si>
  <si>
    <t>23:30:1203008:110, 02.06.2011</t>
  </si>
  <si>
    <t>г. Темрюк  п.Южный Склон, ОКТМО 03651101</t>
  </si>
  <si>
    <t>г. Темрюк, п. Комсомольский, агрофирма «Северные Сады», ОКТМО 03651101</t>
  </si>
  <si>
    <t>2022 года ввода в эксплуатацию, инвентарный номер 4101120027</t>
  </si>
  <si>
    <t>Муниципальная собственность, 23-23-44/079/2011-217, 07.12.2011</t>
  </si>
  <si>
    <t>Оперативное управление, 23:30:1203008:110-23/237/2022-1, 27.10.2022</t>
  </si>
  <si>
    <t>23:30:1111006:23, 01.11.2011</t>
  </si>
  <si>
    <t>2022 года ввода в эксплуатацию, инвентарный номер 4101120028</t>
  </si>
  <si>
    <t xml:space="preserve">Муниципальная собственность, 23-23-44/086/2011-012, 23.12.2011 </t>
  </si>
  <si>
    <t>Оперативное управление, 23:30:1111006:23-23/237/2022-1, 26.10.2022</t>
  </si>
  <si>
    <t>3.1000000068</t>
  </si>
  <si>
    <t>3.1000000069</t>
  </si>
  <si>
    <t>3.1000000070</t>
  </si>
  <si>
    <t>23:30:1201000:95, 25.10.2011</t>
  </si>
  <si>
    <t>2022 года ввода в эксплуатацию, инвентарный номер 4101120029</t>
  </si>
  <si>
    <t>Муниципальная собственность, 23-23-44/073/2011-471
15.12.2011</t>
  </si>
  <si>
    <t>Оперативное управление, 23:30:1201000:95-23/237/2022-1
31.10.2022</t>
  </si>
  <si>
    <t>Оперативное управление, 23:30:1201000:96-23/237/2022-1
01.11.2022</t>
  </si>
  <si>
    <t>Муниципальная собственность, 23-23-44/073/2011-472
15.12.2011</t>
  </si>
  <si>
    <t>г. Темрюк (на берегу р. Переволока), ОКТМО 03651101</t>
  </si>
  <si>
    <t>г. Темрюк, ул. Бувина (территория кладбища), ОКТМО 03651101</t>
  </si>
  <si>
    <t>23:30:1201000:96,  
25.10.2011</t>
  </si>
  <si>
    <t>2022 года ввода в эксплуатацию, инвентарный номер 4101120030</t>
  </si>
  <si>
    <t>23:30:1105034:46, 20.09.2011</t>
  </si>
  <si>
    <t>2022 года ввода в эксплуатацию, инвентарный номер 4101120031</t>
  </si>
  <si>
    <t>Муниципальная собственность, 23-23-44/086/2011-011
23.12.2011</t>
  </si>
  <si>
    <t>Оперативное управление, 23:30:1105034:46-23/237/2022-1
31.10.2022</t>
  </si>
  <si>
    <t>3.1000000071</t>
  </si>
  <si>
    <t>3.1000000072</t>
  </si>
  <si>
    <t>3.1000000073</t>
  </si>
  <si>
    <t>23:30:1105034:47, 26.10.2011</t>
  </si>
  <si>
    <t>2022 года ввода в эксплуатацию, инвентарный номер 4101120032</t>
  </si>
  <si>
    <t>Муниципальная собственность, 23-23-44/086/2011-010
23.12.2011</t>
  </si>
  <si>
    <t>Оперативное управление, 23:30:1105034:47-23/237/2022-1
31.10.2022</t>
  </si>
  <si>
    <t>г.Темрюк, ул.Шевченко/ул.Р.Люксембург, ОКТМО 03651101</t>
  </si>
  <si>
    <t>23:30:1107052:4, 10.06.2011</t>
  </si>
  <si>
    <t>2022 года ввода в эксплуатацию, инвентарный номер 4101120033</t>
  </si>
  <si>
    <t>Муниципальная собственность, 23-23-44/068/2013-313
21.08.2013</t>
  </si>
  <si>
    <t>Оперативное управление, 23:30:1107052:4-23/237/2022-1
01.11.2022</t>
  </si>
  <si>
    <t>г.Темрюк, ул.Р.Люксембург (парк им. А.С. Пушкина), ОКТМО 03651101</t>
  </si>
  <si>
    <t>23:30:1106001:30, 10.06.2011</t>
  </si>
  <si>
    <t>2022 года ввода в эксплуатацию, инвентарный номер 4101120034</t>
  </si>
  <si>
    <t>Муниципальная собственность, 23-23-44/055/2011-128
16.09.2011</t>
  </si>
  <si>
    <t>Муниципальная собственность, 23-23-44/037/2013-364
31.05.2013</t>
  </si>
  <si>
    <t>Муниципальная собственность, 23-23-44/037/2013-363
31.05.2013</t>
  </si>
  <si>
    <t>Оперативное управление, 23:30:1106001:30-23/237/2022-1
31.10.2022</t>
  </si>
  <si>
    <t>Оперативное управление, 23:30:1106001:31-23/237/2022-1
01.11.2022</t>
  </si>
  <si>
    <t>Оперативное управление, 23:30:1103001:10-23/237/2022-1
01.11.2022</t>
  </si>
  <si>
    <t>3.1000000074</t>
  </si>
  <si>
    <t>3.1000000075</t>
  </si>
  <si>
    <t>23:30:1106001:31, 10.06.2011</t>
  </si>
  <si>
    <t>2022 года ввода в эксплуатацию, инвентарный номер 4101120035</t>
  </si>
  <si>
    <t>г. Темрюк, ул. Р. Люксем-бург, сквер им. Ленина, ОКТМО 03651101</t>
  </si>
  <si>
    <t>г. Темрюк, ул. Советская, 4, ОКТМО 03651101</t>
  </si>
  <si>
    <t>3.1000000076</t>
  </si>
  <si>
    <t>3.1000000077</t>
  </si>
  <si>
    <t>23:30:1103001:10, 10.06.2011</t>
  </si>
  <si>
    <t>2022 года ввода в эксплуатацию, инвентарный номер 4101120036</t>
  </si>
  <si>
    <t>г. Темрюк (пос. Перекопка), 
у базы отдыха «Рыбак» (бывший рыболовецкий цех), ОКТМО 03651101</t>
  </si>
  <si>
    <t>Краснодарский край, г. Темрюк, ул. Кубанская
(район многоквартирного жилого дома по ул. Кубанская, 6), ОКТМО 03651101</t>
  </si>
  <si>
    <t>Муниципальная собственность, 23-23-44/046/2013-062
13.05.2013</t>
  </si>
  <si>
    <t>Муниципальная собственность, 23:30:1104012:60-23/044/2020-1
27.05.2020</t>
  </si>
  <si>
    <t>Оперативное управление, 23:30:1305006:217-23/237/2022-1
31.10.2022</t>
  </si>
  <si>
    <t>Оперативное управление, 23:30:1104012:60-23/237/2022-2
31.10.2022</t>
  </si>
  <si>
    <t xml:space="preserve"> 23:30:1305006:217, 10.06.2011</t>
  </si>
  <si>
    <t>2022 года ввода в эксплуатацию, инвентарный номер 4101120037</t>
  </si>
  <si>
    <t>23:30:1104012:60, 27.05.2020</t>
  </si>
  <si>
    <t>2022 года ввода в эксплуатацию, инвентарный номер 4101120015</t>
  </si>
  <si>
    <t>3.1000000078</t>
  </si>
  <si>
    <t>3.1000000079</t>
  </si>
  <si>
    <t>Муниципальная собственность, 23:30:1105034:61-23/044/2020-3
13.03.2020</t>
  </si>
  <si>
    <t>Муниципальная собственность, 23:30:1105034:62-23/044/2020-3
16.03.2020</t>
  </si>
  <si>
    <t xml:space="preserve">Оперативное управление, 23:30:1105034:61-23/237/2022-4
31.10.2022 </t>
  </si>
  <si>
    <t>Оперативное управление, 23:30:1105034:62-23/237/2022-4
01.11.2022</t>
  </si>
  <si>
    <t>Краснодарский край, г. Темрюк, ул. Бувина 
(территория воинского кладбища), ОКТМО 03651101</t>
  </si>
  <si>
    <t>Краснодарский край, Темрюкский район, г. Темрюк, ул. Розы
Люксембург, сквер имени Ленина, ОКТМО 03651101</t>
  </si>
  <si>
    <t>23:30:1105034:61, 23.11.2018</t>
  </si>
  <si>
    <t>2022 года ввода в эксплуатацию, инвентарный номер 4101120016</t>
  </si>
  <si>
    <t>23:30:1105034:62, 26.11.2018</t>
  </si>
  <si>
    <t>2022 года ввода в эксплуатацию, инвентарный номер 4101120017</t>
  </si>
  <si>
    <t>3.1000000080</t>
  </si>
  <si>
    <t>3.1000000081</t>
  </si>
  <si>
    <t>3.1000000082</t>
  </si>
  <si>
    <t>2022 года ввода в эксплуатацию, инвентарный номер 4101120018</t>
  </si>
  <si>
    <t>23:30:1106006:23, 01.11.2011</t>
  </si>
  <si>
    <t xml:space="preserve">Муниципальная собственность, 23:30:1106006:23-23/237/2020-2
02.11.2020 </t>
  </si>
  <si>
    <t>Оперативное управление, 23:30:1106006:23-23/237/2022-6
01.11.2022</t>
  </si>
  <si>
    <t>3.1000000083</t>
  </si>
  <si>
    <t>2022 года ввода в эксплуатацию, инвентарный номер 4101120040</t>
  </si>
  <si>
    <t>2022 года ввода в эксплуатацию, инвентарный номер 4101120041</t>
  </si>
  <si>
    <t>2022 года ввода в эксплуатацию, инвентарный номер 4101120039</t>
  </si>
  <si>
    <t>3.1000000084</t>
  </si>
  <si>
    <t>3.1000000085</t>
  </si>
  <si>
    <t>3.1000000086</t>
  </si>
  <si>
    <t>2022 года ввода в эксплуатацию, инвентарный номер 4101120042</t>
  </si>
  <si>
    <t>2022 года ввода в эксплуатацию, инвентарный номер 4101120043</t>
  </si>
  <si>
    <t>2022 года ввода в эксплуатацию, инвентарный номер 4101120044</t>
  </si>
  <si>
    <t>3.1000000087</t>
  </si>
  <si>
    <t>3.1000000088</t>
  </si>
  <si>
    <t>3.1000000089</t>
  </si>
  <si>
    <t>Российская Федерация, Краснодарский край, Темрюкский район, г. Темрюк, ОКТМО 03651101</t>
  </si>
  <si>
    <t>2022 года ввода в эксплуатацию, инвентарный номер 4101120014</t>
  </si>
  <si>
    <t>2022 года ввода в эксплуатацию, инвентарный номер 4101120013</t>
  </si>
  <si>
    <t>2022 года ввода в эксплуатацию, инвентарный номер 4101120012</t>
  </si>
  <si>
    <t>Муниципальная собственность, 23:30:1106001:397-23/237/2022-1
04.07.2022</t>
  </si>
  <si>
    <t xml:space="preserve">Муниципальная собственность, 23:30:0000000:4316-23/237/2022-1
02.03.2022 </t>
  </si>
  <si>
    <t xml:space="preserve">Муниципальная собственность, 23:30:0000000:4336-23/237/2022-1
03.03.2022 </t>
  </si>
  <si>
    <t>Оперативное управление, 23:30:1106001:397-23/237/2022-2
07.10.2022</t>
  </si>
  <si>
    <t>Оперативное управление, 23:30:0000000:4316-23/237/2022-2
14.03.2022</t>
  </si>
  <si>
    <t>Оперативное управление, 23:30:0000000:4336-23/237/2022-2
14.03.2022</t>
  </si>
  <si>
    <t>23:30:0000000:4316, 02.03.2022</t>
  </si>
  <si>
    <t xml:space="preserve"> 23:30:1106001:397, 04.07.2022</t>
  </si>
  <si>
    <t>23:30:0000000:4336, 03.03.2022</t>
  </si>
  <si>
    <t>3.2000000778</t>
  </si>
  <si>
    <t>3.2000000779</t>
  </si>
  <si>
    <t>3.2000000780</t>
  </si>
  <si>
    <t>3.2000000781</t>
  </si>
  <si>
    <t>3.2000000782</t>
  </si>
  <si>
    <t>3.2000000783</t>
  </si>
  <si>
    <t>3.2000000784</t>
  </si>
  <si>
    <t>3.2000000785</t>
  </si>
  <si>
    <t>3.2000000786</t>
  </si>
  <si>
    <t xml:space="preserve">Теплица из 
деревянного бруса 
(17м х 6м х 3м) </t>
  </si>
  <si>
    <t>Теплица из 
деревянного бруса 
(20м х 6м х 3м)</t>
  </si>
  <si>
    <t>2014 года ввода в эксплуатацию, инвентарный номер 4101230004</t>
  </si>
  <si>
    <t>Распоряжение администрации Темрюкского 
городского поселения Темрюкского района  
№ 299-р от 30.12.2014</t>
  </si>
  <si>
    <t>Распоряжение администрации Темрюкского 
городского поселения Темрюкского района  
№  332-р от 31.12.2015</t>
  </si>
  <si>
    <t>2014 года ввода в эксплуатацию, инвентарный номер 4101230005</t>
  </si>
  <si>
    <t>2015 года ввода в эксплуатацию, инвентарный номер 4101230006</t>
  </si>
  <si>
    <t>Стела «Темрюк»</t>
  </si>
  <si>
    <t>г. Темрюк, 
ул. Свободная
(район водозабора)</t>
  </si>
  <si>
    <t>Скамья СК-3 деревянная с бетонными опорами L=2420, тумба 500*500*260 гранит с пигментом, 5 ед.</t>
  </si>
  <si>
    <t>Скамья СК-7 деревянная с бетонными опорами L=2420, тумба 900*650*200, 9 ед.</t>
  </si>
  <si>
    <t>Распоряжение администрации Темрюкского 
городского поселения Темрюкского района  
№ 369-р от 27.11.2017</t>
  </si>
  <si>
    <t>Распоряжение администрации Темрюкского 
городского поселения Темрюкского района  
№ 134-р, от 04.05.2011</t>
  </si>
  <si>
    <t>Распоряжение администрации Темрюкского 
городского поселения Темрюкского района  
№ 235-р, от 20.10.2021</t>
  </si>
  <si>
    <t>Стела</t>
  </si>
  <si>
    <t>г. Темрюк, 
автодорога: г.Темрюк- 
г. Краснодар - 
г.Кропоткин-граница
Ставрополь-ского 
края, КМ 19+530 м</t>
  </si>
  <si>
    <t>2017 года ввода в эксплуатацию, инвентарный номер 4101238123</t>
  </si>
  <si>
    <t>г. Темрюк, ул. Яна 
Фабрициуса (район 
почтового отделения)</t>
  </si>
  <si>
    <t>Детская площадка</t>
  </si>
  <si>
    <t>2009 года ввода в эксплуатацию, инвентарный номер 4101237196</t>
  </si>
  <si>
    <t>2021 года ввода в эксплуатацию, инвентарные номера 4101220012-4101220016</t>
  </si>
  <si>
    <t>2021 года ввода в эксплуатацию, инвентарные номера 4101220017-4101220025</t>
  </si>
  <si>
    <t>Игровая беседка Дворовая</t>
  </si>
  <si>
    <t>Домик Машинка Люкс</t>
  </si>
  <si>
    <t>Павильон (сценический комплекс) (Q2/35) 127.2-6-TPH 1000-PRO</t>
  </si>
  <si>
    <t>Пергола тип 1</t>
  </si>
  <si>
    <t>3.2000000787</t>
  </si>
  <si>
    <t>3.2000000788</t>
  </si>
  <si>
    <t>Распоряжение администрации Темрюкского 
городского поселения Темрюкского района 
№ 1-р от 10.01.2022</t>
  </si>
  <si>
    <t>Распоряжение администрации Темрюкского городского поселения Темрюкского района   № 35-р от 15.02.2022</t>
  </si>
  <si>
    <t>Распоряжение администрации Темрюкского городского поселения Темрюкского района   № 40-р от 18.02.2022</t>
  </si>
  <si>
    <t>2022 года ввода в эксплуатацию, инвентарный номер 4101328185</t>
  </si>
  <si>
    <t>2022 года ввода в эксплуатацию, инвентарный номер 4101328186</t>
  </si>
  <si>
    <t>2022 года ввода в эксплуатацию, инвентарный номер 4101220045</t>
  </si>
  <si>
    <t>2022 года ввода в эксплуатацию, инвентарный номер 4101220047</t>
  </si>
  <si>
    <t>3.2000000789</t>
  </si>
  <si>
    <t>3.2000000790</t>
  </si>
  <si>
    <t>3.2000000791</t>
  </si>
  <si>
    <t>3.2000000792</t>
  </si>
  <si>
    <t>3.2000000793</t>
  </si>
  <si>
    <t>3.2000000794</t>
  </si>
  <si>
    <t>3.2000000795</t>
  </si>
  <si>
    <t>3.2000000796</t>
  </si>
  <si>
    <t>3.2000000797</t>
  </si>
  <si>
    <t>3.2000000798</t>
  </si>
  <si>
    <t>3.2000000799</t>
  </si>
  <si>
    <t>3.2000000800</t>
  </si>
  <si>
    <t>3.2000000801</t>
  </si>
  <si>
    <t>Пергола тип 2</t>
  </si>
  <si>
    <t>Пергола с качелями</t>
  </si>
  <si>
    <t>2022 года ввода в эксплуатацию, инвентарный номер 4101220048</t>
  </si>
  <si>
    <t>2022 года ввода в эксплуатацию, инвентарный номер 4101220049</t>
  </si>
  <si>
    <t>2022 года ввода в эксплуатацию, инвентарный номер 4101220050</t>
  </si>
  <si>
    <t>Навес над сценой</t>
  </si>
  <si>
    <t>Распоряжение администрации Темрюкского городского поселения Темрюкского района  № 164-р 02.07.2015; № 75-р от 31.03.2023</t>
  </si>
  <si>
    <t>Распоряжение администрации Темрюкского городского поселения Темрюкского района № 40-р от 18.02.2022</t>
  </si>
  <si>
    <t>2023 года ввода в эксплуатацию, инвентарный номер 4101220052</t>
  </si>
  <si>
    <t>г. Темрюк, 
ул. Р. Люксембург, 
парк им. Пушкина</t>
  </si>
  <si>
    <t>Туалетный 
модуль-павильон 
(2-х местный)</t>
  </si>
  <si>
    <t>Туалетный 
модуль-павильон 
(4-х местный)</t>
  </si>
  <si>
    <t>Распоряжение администрации Темрюкского городского поселения Темрюкского района  № 371-р 30.12.2016;      № 75-р от 31.03.2023</t>
  </si>
  <si>
    <t>Распоряжение администрации Темрюкского 
городского поселения Темрюкского района  
 № 162-р от 28.06.2023</t>
  </si>
  <si>
    <t>Распоряжение администрации Темрюкского 
городского поселения Темрюкского района 
 № 435-р от 29.12.2017</t>
  </si>
  <si>
    <t>2023 года ввода в эксплуатацию, инвентарный номер 4101220053</t>
  </si>
  <si>
    <t xml:space="preserve">МАФ: 
«Я люблю Темрюк»: 
</t>
  </si>
  <si>
    <t>Краснодарский 
край,  г. Темрюк, 
ул. Ленина, 67</t>
  </si>
  <si>
    <t>2023 года ввода в эксплуатацию, инвентарный номер 4101220054</t>
  </si>
  <si>
    <t>Игровое оборудование (г. Темрюк, парк им. Пушкина (детская площадка))</t>
  </si>
  <si>
    <t xml:space="preserve">Игровой комплекс 
ИКС-1.29 (пластиковая 
горка 13900х700х4200 мм)
</t>
  </si>
  <si>
    <t>г. Темрюк, 
ул. Р. Люксем-бург, 
парк им.Пушкина (детская площадка)</t>
  </si>
  <si>
    <t>2017 года ввода в эксплуатацию, инвентарный номер 4101220006</t>
  </si>
  <si>
    <t>парк им. Куемжиева</t>
  </si>
  <si>
    <t>Фонтанный комплекс "Салют средний"</t>
  </si>
  <si>
    <t>2023 года ввода в эксплуатацию, инвентарный номер 4101220051</t>
  </si>
  <si>
    <t>Распоряжение администрации Темрюкского городского поселения Темрюкского района   № 39-р от 21.02.2023</t>
  </si>
  <si>
    <t>Детская площадка, г. Темрюк, ул. Карла Маркса</t>
  </si>
  <si>
    <t>Распоряжение администрации Темрюкского 
городского поселения Темрюкского района
 № 341-р от 31.12.2015</t>
  </si>
  <si>
    <t>Комплекс игровой 
ДИК-3</t>
  </si>
  <si>
    <t>г. Темрюк, ул. К. Маркса 
(район детского сада 
«Бабочка»)</t>
  </si>
  <si>
    <t>2015 года ввода в эксплуатацию, инвентарный номер 4101237228</t>
  </si>
  <si>
    <t>Домик Д-2</t>
  </si>
  <si>
    <t>Карусель Кр-2</t>
  </si>
  <si>
    <t>2015 года ввода в эксплуатацию, инвентарный номер 4101237229</t>
  </si>
  <si>
    <t>2015 года ввода в эксплуатацию, инвентарный номер 4101237230</t>
  </si>
  <si>
    <t>Качели Кч-2 
двойные</t>
  </si>
  <si>
    <t xml:space="preserve">Песочница «Макси» </t>
  </si>
  <si>
    <t>Год ввода в эксплуатацию - амтз, инвентарный номер 4101237231</t>
  </si>
  <si>
    <t>2015 года ввода в эксплуатацию, инвентарный номер 4101237232</t>
  </si>
  <si>
    <t>3.2000000802</t>
  </si>
  <si>
    <t>3.2000000803</t>
  </si>
  <si>
    <t>Детская  площадка, г. Темрюк, ул. Бувина (участок между ул. Муравьева и ул. Дарвина)</t>
  </si>
  <si>
    <t>г.Темрюк, 
ул. Бувина (участок между 
ул. Муравьева и ул. Дарвина</t>
  </si>
  <si>
    <t>Спортивный комплекс  
с баскетбольным щитом</t>
  </si>
  <si>
    <t>Песочница</t>
  </si>
  <si>
    <t>Распоряжение администрации Темрюкского 
городского поселения Темрюкского района  
 № 158-р от 29.08.2014</t>
  </si>
  <si>
    <t>2016 года ввода в эксплуатацию, инвентарный номер 4101237232</t>
  </si>
  <si>
    <t>3.2000000804</t>
  </si>
  <si>
    <t>Качели одноместные 
на металлических стойках
с гибкими элементами 
подвеса (цепи), (2 ед.)</t>
  </si>
  <si>
    <t>2014 года ввода в эксплуатацию, инвентарные номера 4101237182-4101237183</t>
  </si>
  <si>
    <t>Игровое оборудование (г. Темрюк, ул. Бувина, 70-а)</t>
  </si>
  <si>
    <t>3.2000000805</t>
  </si>
  <si>
    <t>Детский 
игровой комплекс</t>
  </si>
  <si>
    <t>г. Темрюк, ул. Бувина, 70-а</t>
  </si>
  <si>
    <t>2017 года ввода в эксплуатацию, инвентарный номер 4101238131</t>
  </si>
  <si>
    <t>Распоряжение администрации Темрюкского 
городского поселения Темрюкского района   
№ 333-р от 19.10.2017</t>
  </si>
  <si>
    <t>3.2000000806</t>
  </si>
  <si>
    <t>3.2000000807</t>
  </si>
  <si>
    <t>3.2000000808</t>
  </si>
  <si>
    <t>3.2000000809</t>
  </si>
  <si>
    <t>Детская  площадка, г. Темрюк, ул. Труда  (дворовая территория дома № 116)</t>
  </si>
  <si>
    <t>Распоряжение администрации Темрюкского 
городского поселения Темрюкского района   
№ 156-р от 29.08.2014</t>
  </si>
  <si>
    <t>г. Темрюк, ул. Труда  (дворовая территория дома № 116)</t>
  </si>
  <si>
    <t>2014 года ввода в эксплуатацию, инвентарный номер 4101237184</t>
  </si>
  <si>
    <t>Детский игровой комплекс 
Н г.=1,2 (нерж.)</t>
  </si>
  <si>
    <t>Карусель</t>
  </si>
  <si>
    <t xml:space="preserve">Качели на металлических 
стойках с жесткой 
подвеской (2 ед.) </t>
  </si>
  <si>
    <t>2014 года ввода в эксплуатацию, инвентарный номер 4101237185</t>
  </si>
  <si>
    <t>2014 года ввода в эксплуатацию, инвентарный номер 4101237186</t>
  </si>
  <si>
    <t>2014 года ввода в эксплуатацию, инвентарные номера 4101237187-4101237188</t>
  </si>
  <si>
    <t>3.2000000810</t>
  </si>
  <si>
    <t>Детская  площадка, г. Темрюк, ул. Гагарина / ул. Широкий прогон</t>
  </si>
  <si>
    <t>3.2000000811</t>
  </si>
  <si>
    <t>3.2000000812</t>
  </si>
  <si>
    <t>3.2000000813</t>
  </si>
  <si>
    <t>3.2000000814</t>
  </si>
  <si>
    <t xml:space="preserve"> г. Темрюк, ул. Гагарина / ул. Широкий прогон</t>
  </si>
  <si>
    <t>Распоряжение администрации Темрюкского 
городского поселения Темрюкского района   
№ 159-р от 29.08.2014</t>
  </si>
  <si>
    <t>2014 года ввода в эксплуатацию, инвентарный номер 4101237189</t>
  </si>
  <si>
    <t>Качели одноместные 
с гибкими элементами
подвеса (цепи), (2 ед.)</t>
  </si>
  <si>
    <t>2014 года ввода в эксплуатацию, инвентарный номер 4101237190</t>
  </si>
  <si>
    <t>2014 года ввода в эксплуатацию, инвентарный номер 4101237191</t>
  </si>
  <si>
    <t>2014 года ввода в эксплуатацию, инвентарные номера 4101237192-4101237193</t>
  </si>
  <si>
    <t>Домик-беседка</t>
  </si>
  <si>
    <t>2014 года ввода в эксплуатацию, инвентарный номер 4101237194</t>
  </si>
  <si>
    <t>3.2000000815</t>
  </si>
  <si>
    <t>3.2000000816</t>
  </si>
  <si>
    <t>3.2000000817</t>
  </si>
  <si>
    <t>3.2000000818</t>
  </si>
  <si>
    <t>3.2000000819</t>
  </si>
  <si>
    <t>Детская площадка, г. Темрюк, ул. Гагарина (район роты ДПС)</t>
  </si>
  <si>
    <t>Комплекс игровой ДИК-3</t>
  </si>
  <si>
    <t>Качели Кч-2 двойные</t>
  </si>
  <si>
    <t>г. Темрюк, ул. Гагарина (район роты ДПС)</t>
  </si>
  <si>
    <t>2015 года ввода в эксплуатацию, инвентарный номер 4101237233</t>
  </si>
  <si>
    <t>Распоряжение администрации Темрюкского 
городского поселения Темрюкского района  
№ 338-р от 31.12.2015</t>
  </si>
  <si>
    <t>2015 года ввода в эксплуатацию, инвентарный номер 4101237234</t>
  </si>
  <si>
    <t>2015 года ввода в эксплуатацию, инвентарный номер 4101237235</t>
  </si>
  <si>
    <t>2015 года ввода в эксплуатацию, инвентарный номер 4101237236</t>
  </si>
  <si>
    <t>2015 года ввода в эксплуатацию, инвентарный номер 4101237237</t>
  </si>
  <si>
    <t>3.2000000820</t>
  </si>
  <si>
    <t>3.2000000821</t>
  </si>
  <si>
    <t>3.2000000822</t>
  </si>
  <si>
    <t>Детская  площадка, г. Темрюк, ул. Ленина (дворовая территория дома № 75)</t>
  </si>
  <si>
    <t>Распоряжение администрации Темрюкского 
городского поселения Темрюкского района   
№ 310-р от 31.12.2014</t>
  </si>
  <si>
    <t>Распоряжение администрации Темрюкского 
городского поселения Темрюкского района   
№ 340-р от 31.12.2015</t>
  </si>
  <si>
    <t xml:space="preserve">Детский игровой 
комплекс "Кораблик" </t>
  </si>
  <si>
    <t>г. Темрюк, ул. Ленина 
(дворовая территория 
дома № 75</t>
  </si>
  <si>
    <t>Песочница Капитошка 
с крышкой</t>
  </si>
  <si>
    <t>2014 года ввода в эксплуатацию, инвентарный номер 4101237195</t>
  </si>
  <si>
    <t>2015 года ввода в эксплуатацию, инвентарный номер 4101230001</t>
  </si>
  <si>
    <t>2015 года ввода в эксплуатацию, инвентарный номер 4101230002</t>
  </si>
  <si>
    <t>3.2000000823</t>
  </si>
  <si>
    <t>3.2000000824</t>
  </si>
  <si>
    <t>3.2000000825</t>
  </si>
  <si>
    <t>3.2000000826</t>
  </si>
  <si>
    <t>3.2000000827</t>
  </si>
  <si>
    <t>3.2000000828</t>
  </si>
  <si>
    <t>3.2000000829</t>
  </si>
  <si>
    <t xml:space="preserve">Детская площадка, г. Темрюк, ул. Ленина (дворовая территория многоквартирных домов № 81/83) </t>
  </si>
  <si>
    <t>Распоряжение администрации Темрюкского 
городского поселения Темрюкского района   
№ 342-р от 31.12.2015</t>
  </si>
  <si>
    <t>г. Темрюк, ул. Ленина 
(дворовая территория многоквартирных домов 
№ 81/83</t>
  </si>
  <si>
    <t>2015 года ввода в эксплуатацию, инвентарный номер 4101237221</t>
  </si>
  <si>
    <t>Комплекс спортивный 
ДСК-9</t>
  </si>
  <si>
    <t>2015 года ввода в эксплуатацию, инвентарный номер 4101237222</t>
  </si>
  <si>
    <t>2015 года ввода в эксплуатацию, инвентарный номер 4101237223</t>
  </si>
  <si>
    <t>Карусель Кр-3</t>
  </si>
  <si>
    <t>2015 года ввода в эксплуатацию, инвентарный номер 4101237224</t>
  </si>
  <si>
    <t>Качели-балансир КБ-2</t>
  </si>
  <si>
    <t>2015 года ввода в эксплуатацию, инвентарный номер 4101237225</t>
  </si>
  <si>
    <t>Стол теннисный 
уличный</t>
  </si>
  <si>
    <t>Скамья детская Скд-2</t>
  </si>
  <si>
    <t>2015 года ввода в эксплуатацию, инвентарный номер 4101237226</t>
  </si>
  <si>
    <t>2015 года ввода в эксплуатацию, инвентарный номер 4101237227</t>
  </si>
  <si>
    <t>3.2000000830</t>
  </si>
  <si>
    <t>3.2000000831</t>
  </si>
  <si>
    <t>3.2000000832</t>
  </si>
  <si>
    <t>3.2000000833</t>
  </si>
  <si>
    <t>3.2000000834</t>
  </si>
  <si>
    <t>3.2000000835</t>
  </si>
  <si>
    <t>Детская площадка, г. Темрюк, ул. Юбилейная (район спорткомплекса)</t>
  </si>
  <si>
    <t>Крепость Тип 4</t>
  </si>
  <si>
    <t>г. Темрюк, ул. Юбилейная (район спорт-комплекса)</t>
  </si>
  <si>
    <t>Домик Тип 1</t>
  </si>
  <si>
    <t>Песочница с крышкой</t>
  </si>
  <si>
    <t>Распоряжение администрации Темрюкского 
городского поселения Темрюкского района  
№ 335-р от 31.12.2015</t>
  </si>
  <si>
    <t>2015 года ввода в эксплуатацию, инвентарный номер 4101237238</t>
  </si>
  <si>
    <t>2015 года ввода в эксплуатацию, инвентарный номер 4101237239</t>
  </si>
  <si>
    <t>2015 года ввода в эксплуатацию, инвентарный номер 4101237240</t>
  </si>
  <si>
    <t>Качели двухместные 
малые</t>
  </si>
  <si>
    <t>Карусель с рулем</t>
  </si>
  <si>
    <t>Скамья 2м, (2 ед.)</t>
  </si>
  <si>
    <t>2015 года ввода в эксплуатацию, инвентарный номер 4101237241</t>
  </si>
  <si>
    <t>2015 года ввода в эксплуатацию, инвентарный номер 4101237242</t>
  </si>
  <si>
    <t>2015 года ввода в эксплуатацию, инвентарные номера 4101237243-4101237244</t>
  </si>
  <si>
    <t>3.2000000836</t>
  </si>
  <si>
    <t>3.2000000837</t>
  </si>
  <si>
    <t>Детская площадка, г. Темрюк, ул. Южная (район здания № 1)</t>
  </si>
  <si>
    <t>Детское игровое 
оборудование Яхта</t>
  </si>
  <si>
    <t xml:space="preserve">Скамья 2м, ( 2 ед.) </t>
  </si>
  <si>
    <t>г. Темрюк, ул. Южная 
(район здания № 1)</t>
  </si>
  <si>
    <t>2015 года ввода в эксплуатацию, инвентарный номер 4101237245</t>
  </si>
  <si>
    <t>Распоряжение администрации Темрюкского 
городского поселения Темрюкского района  
№ 337-р от 31.12.2015</t>
  </si>
  <si>
    <t>2015 года ввода в эксплуатацию, инвентарные номера 4101237246-4101237247</t>
  </si>
  <si>
    <t>Детская площадка, пос. Южный Склон, ул. Тимирязева (район жилого дома № 1/2)</t>
  </si>
  <si>
    <t>3.2000000838</t>
  </si>
  <si>
    <t>3.2000000839</t>
  </si>
  <si>
    <t>3.2000000840</t>
  </si>
  <si>
    <t>3.2000000841</t>
  </si>
  <si>
    <t>3.2000000842</t>
  </si>
  <si>
    <t>Комплекс игровой 
ДИК-6</t>
  </si>
  <si>
    <t>пос. Южный Склон, 
ул. Тимирязева (район 
жилого дома № 1/2)</t>
  </si>
  <si>
    <t xml:space="preserve">Домик Д-2 </t>
  </si>
  <si>
    <t>2015 года ввода в эксплуатацию, инвентарный номер 4101237248</t>
  </si>
  <si>
    <t>Распоряжение администрации Темрюкского 
городского поселения Темрюкского района 
 № 336-р от 31.12.2015</t>
  </si>
  <si>
    <t>2015 года ввода в эксплуатацию, инвентарный номер 4101237249</t>
  </si>
  <si>
    <t>Качели Кч-1</t>
  </si>
  <si>
    <t>2015 года ввода в эксплуатацию, инвентарный номер 4101237250</t>
  </si>
  <si>
    <t>2015 года ввода в эксплуатацию, инвентарный номер 4101237251</t>
  </si>
  <si>
    <t>Песочница «Аладдин» 
с крышкой</t>
  </si>
  <si>
    <t>2015 года ввода в эксплуатацию, инвентарный номер 4101237252</t>
  </si>
  <si>
    <t>Детская площадка (г. Темрюк, ул.. Свободная (между земельными участками № 13 Б и № 15)</t>
  </si>
  <si>
    <t>3.2000000843</t>
  </si>
  <si>
    <t>3.2000000844</t>
  </si>
  <si>
    <t>г. Темрюк, ул. Свободная 
(между земельными 
участками № 13 Б и № 15)</t>
  </si>
  <si>
    <t xml:space="preserve">Комплекс
</t>
  </si>
  <si>
    <t>Ограждение детской 
площадки (ограждающие 
секции Оригинал 
(2,4 х 2,5 м)  
в кол-ве 45 ед.</t>
  </si>
  <si>
    <t>Распоряжение администрации Темрюкского 
городского поселения Темрюкского района   
№ 275-р от 20.10.2016</t>
  </si>
  <si>
    <t>Распоряжение администрации Темрюкского 
городского поселения Темрюкского района   
№ 377-р от 30.12.2016</t>
  </si>
  <si>
    <t>2016 года ввода в эксплуатацию, инвентарный номер 4101238109</t>
  </si>
  <si>
    <t>2016 года ввода в эксплуатацию, инвентарный номер 4101238122</t>
  </si>
  <si>
    <t xml:space="preserve">Игровое и спортивное оборудование (г. Темрюк, ул. Гоголя, 30) </t>
  </si>
  <si>
    <t>3.2000000845</t>
  </si>
  <si>
    <t>Детский спортивный 
комплекс</t>
  </si>
  <si>
    <t>г. Темрюк, 
ул. Гоголя, 30</t>
  </si>
  <si>
    <t>2017 года ввода в эксплуатацию, инвентарный номер 4101238124</t>
  </si>
  <si>
    <t>Распоряжение администрации Темрюкского 
городского поселения Темрюкского района № 271-р от 23.08.2017</t>
  </si>
  <si>
    <t>Детская площадка (пос. Октябрьский, ул. Луговая, 1 (район детского сада № 14)</t>
  </si>
  <si>
    <t>3.2000000846</t>
  </si>
  <si>
    <t>3.2000000847</t>
  </si>
  <si>
    <t>Детский игровой 
комплекс</t>
  </si>
  <si>
    <t>пос. Октябртский, 
ул. Луговая, 1 (район
 детского сада № 14)</t>
  </si>
  <si>
    <t>Комплекс воркаут</t>
  </si>
  <si>
    <t>2017 года ввода в эксплуатацию, инвентарный номер 4101238127</t>
  </si>
  <si>
    <t>2017 года ввода в эксплуатацию, инвентарный номер 4101238128</t>
  </si>
  <si>
    <t>Игровое оборудование (г. Темрюк, ул. Пролетарская, 120)</t>
  </si>
  <si>
    <t>3.2000000848</t>
  </si>
  <si>
    <t>г. Темрюк, 
ул. Пролетарская, 120</t>
  </si>
  <si>
    <t>Инвентарный номер 410238129</t>
  </si>
  <si>
    <t xml:space="preserve">Распоряжение администрации Темрюкского 
городского поселения Темрюкского района  
№  324-р от 12.10.2017 </t>
  </si>
  <si>
    <t>Детская площадка (г. Темрюк, между ул. Черноморской (между земельными участками № 18-А и № 20/1) и ул. Радужная (район земельного участка № 17/1)</t>
  </si>
  <si>
    <t>3.2000000849</t>
  </si>
  <si>
    <t>г. Темрюк, между 
ул. Черно-морской (между земельными участками 
№ 18-А и № 20/1) и ул. Ра-
дужная (район земельного участка № 17/1)</t>
  </si>
  <si>
    <t>2017 года ввода в эксплуатацию, инвентарный номер 4101238130</t>
  </si>
  <si>
    <t xml:space="preserve">Распоряжение администрации Темрюкского 
городского поселения Темрюкского района  
№ 324-р от 12.10.2017 </t>
  </si>
  <si>
    <t>3.2000000850</t>
  </si>
  <si>
    <t>3.2000000851</t>
  </si>
  <si>
    <t>Игровой комплекс "Горки"</t>
  </si>
  <si>
    <t>г. Темрюк, ул. 27 Сентября, на территории ТОС № 10 (около жилого дома по адресу: г. Темрюк, ул. 27 Сентября, 26)</t>
  </si>
  <si>
    <t xml:space="preserve">Песочница "Аквариум" </t>
  </si>
  <si>
    <t>2020 года ввода в эксплуатацию, инвентарный номер 4101220007</t>
  </si>
  <si>
    <t>Распоряжение администрации Темрюкского 
городского поселения Темрюкского района 
№ 232-р от 06.11.2020</t>
  </si>
  <si>
    <t>2020 года ввода в эксплуатацию, инвентарный номер 4101220009</t>
  </si>
  <si>
    <t>Детская площадка, г. Темрюк, ул. 27 Сентября, на территории ТОС № 10 (около жилого дома по адресу: г. Темрюк, ул. 27 Сентября, 26)</t>
  </si>
  <si>
    <t>Итого сооружения:</t>
  </si>
  <si>
    <t>3.2000000852</t>
  </si>
  <si>
    <t>3.2000000853</t>
  </si>
  <si>
    <t>3.2000000854</t>
  </si>
  <si>
    <t>3.2000000855</t>
  </si>
  <si>
    <t>3.2000000856</t>
  </si>
  <si>
    <t>3.2000000857</t>
  </si>
  <si>
    <t>3.2000000858</t>
  </si>
  <si>
    <t>3.2000000859</t>
  </si>
  <si>
    <t>3.2000000860</t>
  </si>
  <si>
    <t>3.2000000861</t>
  </si>
  <si>
    <t>3.2000000862</t>
  </si>
  <si>
    <t>3.2000000863</t>
  </si>
  <si>
    <t>3.2000000864</t>
  </si>
  <si>
    <t>3.2000000865</t>
  </si>
  <si>
    <t>Мотопомпа 
SEH-50 T Koshin</t>
  </si>
  <si>
    <t xml:space="preserve">Мотопомпа 
SWT-50 HX 
Daishin </t>
  </si>
  <si>
    <t>Мотор 
лодочный 
(навесной)</t>
  </si>
  <si>
    <t>Костюм 
неопреновый 
(сухой)</t>
  </si>
  <si>
    <t>Распоряжение администрации Темрюкского городского поселения Темрюкского района   № 302-р от 12.11.2010</t>
  </si>
  <si>
    <t>Распоряжение главы муниципального образования
 Темрюксктй район 
 № 1224-р от 31.10.2006</t>
  </si>
  <si>
    <t>Распоряжение администрации Темрюкского 
городского поселения Темрюкского района 
 № 272-р от 10.11.2008</t>
  </si>
  <si>
    <t>2010 года ввода в эксплуатацию, инвентарный номер 1101047073</t>
  </si>
  <si>
    <t>2010 года ввода в эксплуатацию, инвентарный номер 1101047072</t>
  </si>
  <si>
    <t>2004 года ввода в эксплуатацию, инвентарный номер 1101040515</t>
  </si>
  <si>
    <t>2008 года ввода в эксплуатацию, инвентарный номер 1101040508</t>
  </si>
  <si>
    <t>Акваланг 
(в комплекте) 
(2 ед.)</t>
  </si>
  <si>
    <t>Жилет-компенсатор 
TS BCJ2100</t>
  </si>
  <si>
    <t>Гидрокомбинезон 
(мокрого типа)</t>
  </si>
  <si>
    <t>Распоряжение главы муниципального образования
 Темрюксктй район 
 № 1224-р 
от 31.10.2006</t>
  </si>
  <si>
    <t>2008 года ввода в эксплуатацию, инвентарные номера 1101040522-1101040523</t>
  </si>
  <si>
    <t>2008 года ввода в эксплуатацию, инвентарный номер 1101040524</t>
  </si>
  <si>
    <t>2008 года ввода в эксплуатацию, инвентарный номер 1101040531</t>
  </si>
  <si>
    <t>Оборудование 
котельной</t>
  </si>
  <si>
    <t>г.Темрюк, 
ул.Мира, 152</t>
  </si>
  <si>
    <t>2002 года ввода в эксплуатацию, инвентарный номер 1101046698</t>
  </si>
  <si>
    <t>Перфоратор 
Макита HR 2470</t>
  </si>
  <si>
    <t xml:space="preserve">Газосварочное 
оборудование 
(в комплекте) </t>
  </si>
  <si>
    <t>Ножницы 
по металлу</t>
  </si>
  <si>
    <t>Распоряжение администрации Темрюкского городского поселения Темрюкского района  № 77-р от 24.03.2011</t>
  </si>
  <si>
    <t>Распоряжение администрации Темрюкского городского поселения Темрюкского района № 318-р от 23.09.2011</t>
  </si>
  <si>
    <t>Распоряжение администрации Темрюкского городского поселения Темрюкского района  № 289-р от 13.09.2011</t>
  </si>
  <si>
    <t>2011 года ввода в эксплуатацию, инвентарный номер 1101047124</t>
  </si>
  <si>
    <t>2011 года ввода в эксплуатацию, инвентарный номер 1101047144</t>
  </si>
  <si>
    <t>1998 года ввода в эксплуатацию, инвентарный номер 1101047165</t>
  </si>
  <si>
    <t>Воздуходувка-
измельчитель 
Штиль SН 56-D</t>
  </si>
  <si>
    <t>Станок 
сверлильный 
«Корверт-47» 
с тисками</t>
  </si>
  <si>
    <t>Охранно-пожарная сигнализация</t>
  </si>
  <si>
    <t>г. Темрюк, 
ул. Мира, 152</t>
  </si>
  <si>
    <t>Распоряжение администрации Темрюкского городского поселения Темрюкского района  № 290-р от 13.09.2011</t>
  </si>
  <si>
    <t>Распоряжение администрации Темрюкского городского поселения Темрюкского района  №  445-р от 30.12.2011</t>
  </si>
  <si>
    <t>Распоряжение администрации Темрюкского городского поселения Темрюкского района  № 81-р от 25.04.2013</t>
  </si>
  <si>
    <t>2011 года ввода в эксплуатацию, инвентарный номер 1101047163</t>
  </si>
  <si>
    <t>2009 года ввода в эксплуатацию, инвентарный номер 1101347184</t>
  </si>
  <si>
    <t>2013 года ввода в эксплуатацию, инвентарный номер 1101047010</t>
  </si>
  <si>
    <t>Мотопомпа 
Elitech МБ 800 Д 80Г 
(в комплекте)</t>
  </si>
  <si>
    <t>Плуг ПЛН-3-35 с предплужником</t>
  </si>
  <si>
    <t>Бензиновая 
сварочная 
электростанция 
(ENDRESS ESE 
404 SBS-AС)</t>
  </si>
  <si>
    <t>Распоряжение администрации Темрюкского городского поселения Темрюкского района  № 138-р от 24.06.2013</t>
  </si>
  <si>
    <t>Распоряжение администрации Темрюкского городского поселения Темрюкского района  №  160-р от 10.08.2009</t>
  </si>
  <si>
    <t>Распоряжение администрации Темрюкского городского поселения Темрюкского района  № 299-р от 30.12.2014</t>
  </si>
  <si>
    <t>3.2000000866</t>
  </si>
  <si>
    <t>3.2000000867</t>
  </si>
  <si>
    <t>3.2000000868</t>
  </si>
  <si>
    <t>3.2000000869</t>
  </si>
  <si>
    <t>3.2000000870</t>
  </si>
  <si>
    <t>3.2000000871</t>
  </si>
  <si>
    <t>3.2000000872</t>
  </si>
  <si>
    <t>2012 года ввода в эксплуатацию, инвентарный номер 4101240299</t>
  </si>
  <si>
    <t>2014 года ввода в эксплуатацию, инвентарный номер 4101247178</t>
  </si>
  <si>
    <t>2008 года ввода в эксплуатацию, инвентарный номер 4101245453</t>
  </si>
  <si>
    <t>Молоток 
отбойный «Макита» 
НМ 1213С</t>
  </si>
  <si>
    <t>Мотобур 
бензиновый STIHL 
BT 121</t>
  </si>
  <si>
    <t>Бур почвенный 
(шнек) Ø 200 мм+
C959:C960</t>
  </si>
  <si>
    <t>2014 года ввода в эксплуатацию, инвентарный номер 4101247177</t>
  </si>
  <si>
    <t>2014 года ввода в эксплуатацию, инвентарный номер 4101247181</t>
  </si>
  <si>
    <t>2014 года ввода в эксплуатацию, инвентарный номер 4101247182</t>
  </si>
  <si>
    <t xml:space="preserve">Кусторез Штиль  
FS 400, (2 ед.) </t>
  </si>
  <si>
    <t>Кусторез Штиль 
FS 400 нож., 
(4 ед.)</t>
  </si>
  <si>
    <t>Станок трубогибный двухсторонний Stalex M-07 TG (ручной)</t>
  </si>
  <si>
    <t>3.2000000873</t>
  </si>
  <si>
    <t>3.2000000874</t>
  </si>
  <si>
    <t>Распоряжение администрации Темрюкского городского поселения Темрюкского района  № 118-р от 01.07.2014</t>
  </si>
  <si>
    <t>Распоряжение администрации Темрюкского городского поселения Темрюкского района  № 26-р от 13.02.2015</t>
  </si>
  <si>
    <t>Распоряжение администрации Темрюкского городского поселения Темрюкского района  № 68-р от 09.04.2015</t>
  </si>
  <si>
    <t>2014 года ввода в эксплуатацию, инвентарный номер 4101240003</t>
  </si>
  <si>
    <t>2015 года ввода в эксплуатацию, инвентарные номера 4101247186-4101247188, 4101247190</t>
  </si>
  <si>
    <t>2015 года ввода в эксплуатацию, инвентарный номер 4101247189</t>
  </si>
  <si>
    <t>3.2000000875</t>
  </si>
  <si>
    <t>3.2000000876</t>
  </si>
  <si>
    <t>3.2000000877</t>
  </si>
  <si>
    <t>3.2000000878</t>
  </si>
  <si>
    <t>3.2000000879</t>
  </si>
  <si>
    <t>Распылитель с бензоприводом GMAX 7900</t>
  </si>
  <si>
    <t>Оборудование 
для очистки дорог 
от грязи, пыли и свежевыпавшего 
снега для машины 
комбинированной 
уборочной марки 
МД-53605 (комплект)</t>
  </si>
  <si>
    <t>Оборудование 
щеточное навесное 
в комплекте с
фронтальным 
погрузчиком для 
установки на трактор 
Беларус 82.1</t>
  </si>
  <si>
    <t>Распоряжение администрации Темрюкского городского поселения Темрюкского района  № 83-р от 17.04.2015</t>
  </si>
  <si>
    <t>Распоряжение администрации Темрюкского городского поселения Темрюкского района  № 134-р от 04.06.2015</t>
  </si>
  <si>
    <t>Распоряжение администрации Темрюкского городского поселения Темрюкского района  № 225-р от 22.09.2015</t>
  </si>
  <si>
    <t>2015 года ввода в эксплуатацию, инвентарный номер 4101240020</t>
  </si>
  <si>
    <t>2015 года ввода в эксплуатацию, инвентарный номер 4101247290</t>
  </si>
  <si>
    <t>2015 года ввода в эксплуатацию, инвентарный номер 4101248872</t>
  </si>
  <si>
    <t>Минитрактор 
(газонокосилка) 
Viking MT 5097.
1C (10009194/ 080515/
0004365/2, Австрия)</t>
  </si>
  <si>
    <t>Виброкаток 
GROST VR 500 S 
(ручной 
двухвальцовый)</t>
  </si>
  <si>
    <t>Высоторез 
Штиль НТ 131 
30 см 12" 61РММ3</t>
  </si>
  <si>
    <t>3.2000000880</t>
  </si>
  <si>
    <t xml:space="preserve">Распоряжение администрации Темрюкского 
городского поселения Темрюкского района   
№ 244-р от 12.10.2015 </t>
  </si>
  <si>
    <t>Распоряжение администрации Темрюкского городского поселения Темрюкского района  №  274-р от 19.11.2015</t>
  </si>
  <si>
    <t>Распоряжение администрации Темрюкского городского поселения Темрюкского района  № 93-р от 18.04.2016</t>
  </si>
  <si>
    <t>2015 года ввода в эксплуатацию, инвентарный номер 4101248873</t>
  </si>
  <si>
    <t>2015 года ввода в эксплуатацию, инвентарный номер 4101248874</t>
  </si>
  <si>
    <t>2016 года ввода в эксплуатацию, инвентарный номер 4101248875</t>
  </si>
  <si>
    <t>3.2000000881</t>
  </si>
  <si>
    <t>3.2000000882</t>
  </si>
  <si>
    <t>3.2000000883</t>
  </si>
  <si>
    <t>3.2000000884</t>
  </si>
  <si>
    <t>3.2000000885</t>
  </si>
  <si>
    <t>3.2000000886</t>
  </si>
  <si>
    <t>3.2000000887</t>
  </si>
  <si>
    <t>3.2000000888</t>
  </si>
  <si>
    <t>3.2000000889</t>
  </si>
  <si>
    <t>Кусторез Штиль 
FS 450 KSB MZ 
225-24 (с сумкой)</t>
  </si>
  <si>
    <t>Бензопила 
Хускварна 440Е 15" 
325" Н30 SN-Eurоp</t>
  </si>
  <si>
    <t>Бензопила 
Хускварна 
365SP 18"</t>
  </si>
  <si>
    <t>Распоряжение администрации Темрюкского городского поселения Темрюкского района № 93-р от 18.04.2016</t>
  </si>
  <si>
    <t>2016 года ввода в эксплуатацию, инвентарный номер 4101248876</t>
  </si>
  <si>
    <t>2016 года ввода в эксплуатацию, инвентарный номер 4101248877</t>
  </si>
  <si>
    <t>2016 года ввода в эксплуатацию, инвентарный номер 4101248878</t>
  </si>
  <si>
    <t>Бензопила 
Хускварна 
Т435 12"</t>
  </si>
  <si>
    <t>Воздуходувка 
Хускварна 
356В Тх</t>
  </si>
  <si>
    <t>Кусторез Штиль 
FS 400 DM 300-3</t>
  </si>
  <si>
    <t>2017 года ввода в эксплуатацию, инвентарный номер 4101248879</t>
  </si>
  <si>
    <t>2016 года ввода в эксплуатацию, инвентарный номер 4101248880</t>
  </si>
  <si>
    <t>Распоряжение администрации Темрюкского городского поселения Темрюкского района № 172-р от 06.07.2016</t>
  </si>
  <si>
    <t>2016 года ввода в эксплуатацию, инвентарный номер 2101240003</t>
  </si>
  <si>
    <t>Деревообраба-
тывающий станок</t>
  </si>
  <si>
    <t>Электрический 
пылесос-воздуходувка 
Stihl SHE 81</t>
  </si>
  <si>
    <t>Охранная и 
тревожная 
сигнализация</t>
  </si>
  <si>
    <t>г.Темрюк, 
ул.Ленина,36</t>
  </si>
  <si>
    <t>Автоматическая 
пожарная 
сигнализация 
(АПС)</t>
  </si>
  <si>
    <t>г. Темрюк, 
ул. Ленина, 48</t>
  </si>
  <si>
    <t>3.2000000890</t>
  </si>
  <si>
    <t>Распоряжение администрации Темрюкского городского поселения Темрюкского района  № 105-р от 29.04.2016</t>
  </si>
  <si>
    <t>Распоряжение администрации Темрюкского городского поселения Темрюкского района  № 140-р от 31.05.2016</t>
  </si>
  <si>
    <t>Распоряжение администрации Темрюкского городского поселения Темрюкского района  № 175-р от 05.06.2017</t>
  </si>
  <si>
    <t>2016 года ввода в эксплуатацию, инвентарный номер 1101240032</t>
  </si>
  <si>
    <t>2017 года ввода в эксплуатацию, инвентарный номер 4101248881</t>
  </si>
  <si>
    <t>2017 года ввода в эксплуатацию, инвентарный номер 4101247205</t>
  </si>
  <si>
    <t>2017 года ввода в эксплуатацию, инвентарный номер 4101248885</t>
  </si>
  <si>
    <t>3.2000000891</t>
  </si>
  <si>
    <t>3.2000000892</t>
  </si>
  <si>
    <t>3.2000000893</t>
  </si>
  <si>
    <t>3.2000000894</t>
  </si>
  <si>
    <t>3.2000000895</t>
  </si>
  <si>
    <t>3.2000000896</t>
  </si>
  <si>
    <t xml:space="preserve">Ковш 
строительный 
157 см </t>
  </si>
  <si>
    <t>Компьютер Р-4 
(в комплекте)</t>
  </si>
  <si>
    <t>Распоряжение администрации Темрюкского городского поселения Темрюкского района  № 334-р от 17.12.2013</t>
  </si>
  <si>
    <t>Распоряжение администрации Темрюкского городского поселения Темрюкского района  № 314-р от 05.10.2017</t>
  </si>
  <si>
    <t>2012 года ввода в эксплуатацию, инвентарный номер 4101240002</t>
  </si>
  <si>
    <t>2005 года ввода в эксплуатацию, инвентарный номер 4101248889</t>
  </si>
  <si>
    <t>Бензопила 
STIHL MS 361</t>
  </si>
  <si>
    <t>Кусторез STIHL FS 400</t>
  </si>
  <si>
    <t>Мотоблок 
Patriot Урал</t>
  </si>
  <si>
    <t>Бензопила 
STIHL МS 260</t>
  </si>
  <si>
    <t>3.2000000897</t>
  </si>
  <si>
    <t>3.2000000898</t>
  </si>
  <si>
    <t>3.2000000899</t>
  </si>
  <si>
    <t>3.2000000900</t>
  </si>
  <si>
    <t>3.2000000901</t>
  </si>
  <si>
    <t>Распоряжение администрации Темрюкского городского поселения Темрюкского района  № 80-р от 03.05.2018</t>
  </si>
  <si>
    <t>Распоряжение администрации Темрюкского городского поселения Темрюкского района  № 234-р от 25.10.2019</t>
  </si>
  <si>
    <t>Распоряжение администрации Темрюкского городского поселения Темрюкского района  № 333-р от 29.12.2018</t>
  </si>
  <si>
    <t>2018 года ввода в эксплуатацию, инвентарный номер 4101347221</t>
  </si>
  <si>
    <t>2018 года ввода в эксплуатацию, инвентарный номер 4101247289</t>
  </si>
  <si>
    <t>2018 года ввода в эксплуатацию, инвентарный номер 4101248891</t>
  </si>
  <si>
    <t>2018 года ввода в эксплуатацию, инвентарный номер 4101347291</t>
  </si>
  <si>
    <t>2018 года ввода в эксплуатацию, инвентарный номер 4101347296</t>
  </si>
  <si>
    <t>Опрыскиватель 
бензиновый 
STIHL SR 430</t>
  </si>
  <si>
    <t xml:space="preserve">Система 
видеонаблюдения </t>
  </si>
  <si>
    <t>г.Темрюк, Темрюкское 
городское поселение, 
ул.Ленина,48, нежилое 
помещение № 6 - первый этаж</t>
  </si>
  <si>
    <t>Косилка 
ротационная 
навесная КРН-2,1</t>
  </si>
  <si>
    <t>Распоряжение администрации Темрюкского городского поселения Темрюкского района  № 347-р от 29.12.2018</t>
  </si>
  <si>
    <t>2018 года ввода в эксплуатацию, инвентарный номер 4101347297</t>
  </si>
  <si>
    <t>2018 года ввода в эксплуатацию, инвентарный номер 4101347299</t>
  </si>
  <si>
    <t>Газонокосилка 
STIHL RM 650</t>
  </si>
  <si>
    <t>Воздуходувное 
устройство STIHL 
BG 86, (4 ед.)</t>
  </si>
  <si>
    <t>Мойка высокого 
давления STIHL 
RT 163</t>
  </si>
  <si>
    <t>3.2000000902</t>
  </si>
  <si>
    <t>Распоряжение администрации Темрюкского городского поселения Темрюкского района  № 107-р от 23.05.2019</t>
  </si>
  <si>
    <t>Распоряжение администрации Темрюкского городского поселения Темрюкского района  № 244-р от 31.10.2019</t>
  </si>
  <si>
    <t>Распоряжение администрации Темрюкского городского поселения Темрюкского района № 246-р от 01.11.2019</t>
  </si>
  <si>
    <t>2019 года ввода в эксплуатацию, инвентарный номер 4101247316</t>
  </si>
  <si>
    <t>2019 года ввода в эксплуатацию, инвентарные номера 4101247317, 4101247318, 4101247319, 4101247320</t>
  </si>
  <si>
    <t>2019 года ввода в эксплуатацию, инвентарный номер 4101248895</t>
  </si>
  <si>
    <t>3.2000000903</t>
  </si>
  <si>
    <t>3.2000000904</t>
  </si>
  <si>
    <t>3.2000000905</t>
  </si>
  <si>
    <t>Трактор для 
газона Viking MT
5097 C (садовый с травосборником)</t>
  </si>
  <si>
    <t>Кусторез STIHL 
FS 400 DM 300-3,
 (3 ед.)</t>
  </si>
  <si>
    <t>2019 года ввода в эксплуатацию, инвентарный номер 4101347349</t>
  </si>
  <si>
    <t>2019 года ввода в эксплуатацию, инвентарные номера 4101347350, 4101347351, 4101347353</t>
  </si>
  <si>
    <t>2019 года ввода в эксплуатацию, инвентарный номер 4101347354</t>
  </si>
  <si>
    <t>3.2000000906</t>
  </si>
  <si>
    <t>3.2000000907</t>
  </si>
  <si>
    <t>3.2000000908</t>
  </si>
  <si>
    <t>3.2000000909</t>
  </si>
  <si>
    <t>3.2000000910</t>
  </si>
  <si>
    <t>Бензопила 
STIHL MS 250</t>
  </si>
  <si>
    <t>Кусторез 
STIHL FS 400
(2 ед.)</t>
  </si>
  <si>
    <t xml:space="preserve">Рабочая станция 
Powercool (в сборе), 
(2 ед.) </t>
  </si>
  <si>
    <t>Отбойный 
молоток</t>
  </si>
  <si>
    <t>Распоряжение администрации Темрюкского городского поселения Темрюкского района  № 261-р от 29.11.2019</t>
  </si>
  <si>
    <t>Распоряжение администрации Темрюкского городского поселения Темрюкского района  № 275-р от 09.12.2019</t>
  </si>
  <si>
    <t>2019 года ввода в эксплуатацию, инвентарный номер 4101347355</t>
  </si>
  <si>
    <t>2019 года ввода в эксплуатацию, инвентарные номера 4101248893, 4101248894</t>
  </si>
  <si>
    <t>2019 года ввода в эксплуатацию, инвентарные номера 4101248898, 4101248899</t>
  </si>
  <si>
    <t>2019 года ввода в эксплуатацию, инвентарный номер 4101248897</t>
  </si>
  <si>
    <t>Крематор КР-50 (дизельный)</t>
  </si>
  <si>
    <t>Световое табло размером информационного 
поля (монитор) (48х384) см, наружный размер
вывески (58х394) см</t>
  </si>
  <si>
    <t>г. Темрюк, ул. Ленина, 48</t>
  </si>
  <si>
    <t>3.2000000911</t>
  </si>
  <si>
    <t xml:space="preserve">Распоряжение администрации Темрюкского 
городского поселения Темрюкского района  
№ 38-р от 24.02.2016 </t>
  </si>
  <si>
    <t>2012 года ввода в эксплуатацию, инвентарный номер 4101347390</t>
  </si>
  <si>
    <t>2016 года ввода в эксплуатацию, инвентарный номер 4101347401</t>
  </si>
  <si>
    <t>3.2000000912</t>
  </si>
  <si>
    <t>3.2000000913</t>
  </si>
  <si>
    <t>3.2000000914</t>
  </si>
  <si>
    <t>3.2000000915</t>
  </si>
  <si>
    <t>3.2000000916</t>
  </si>
  <si>
    <t>3.2000000917</t>
  </si>
  <si>
    <t>Насос С-245Н (в комплекте)</t>
  </si>
  <si>
    <t>Моноблок Lenovo (в комплекте)</t>
  </si>
  <si>
    <t>Моноблок Lenovo IdeaCentre 520-24ICB.23.8 
(в комплекте)</t>
  </si>
  <si>
    <t>Компьютер Intel Pentium G-4620 (в комплекте)</t>
  </si>
  <si>
    <t>Распоряжение администрации Темрюкского 
городского поселения Темрюкского района  
№ 112-р от 22.05.2015</t>
  </si>
  <si>
    <t>Распоряжение администрации Темрюкского 
городского поселения Темрюкского района  
№ 170-р от 17.08.2018</t>
  </si>
  <si>
    <t>Распоряжение администрации Темрюкского 
городского поселения Темрюкского района  
№ 106-р от 23.05.2019</t>
  </si>
  <si>
    <t>Распоряжение администрации Темрюкского 
городского поселения Темрюкского района  
№ 39-р от 28.03.2018</t>
  </si>
  <si>
    <t>2015 года ввода в эксплуатацию, инвентарный номер 4101347400</t>
  </si>
  <si>
    <t>2018 года ввода в эксплуатацию, инвентарный номер 4101347416</t>
  </si>
  <si>
    <t>2018 года ввода в эксплуатацию, инвентарный номер 4101247425</t>
  </si>
  <si>
    <t>2018 года ввода в эксплуатацию, инвентарный номер 4101347421</t>
  </si>
  <si>
    <t>Принтер А3+ Epson L1300</t>
  </si>
  <si>
    <t>Кусторез Штиль FS 400 DM 300-3</t>
  </si>
  <si>
    <t>Распоряжение администрации Темрюкского 
городского поселения Темрюкского района  
№ 260-р от 28.11.2018</t>
  </si>
  <si>
    <t>Распоряжение администрации Темрюкского городского поселения Темрюкского района 
110-р от 19.06.2020</t>
  </si>
  <si>
    <t>2018 года ввода в эксплуатацию, инвентарный номер 4101347422</t>
  </si>
  <si>
    <t>2020 года ввода в эксплуатацию, инвентарный номер 4101248900</t>
  </si>
  <si>
    <t>3.2000000918</t>
  </si>
  <si>
    <t>3.2000000919</t>
  </si>
  <si>
    <t>3.2000000920</t>
  </si>
  <si>
    <t>3.2000000921</t>
  </si>
  <si>
    <t>3.2000000922</t>
  </si>
  <si>
    <t>Газонокосилка Штиль RM 650,0 V</t>
  </si>
  <si>
    <t>Воздуходувное устройство Штиль BG 86</t>
  </si>
  <si>
    <t>Мотоножницы Штиль HS 82 T</t>
  </si>
  <si>
    <t>Мотосекатор Штиль HL 92</t>
  </si>
  <si>
    <t>2020 года ввода в эксплуатацию, инвентарный номер 4101248901</t>
  </si>
  <si>
    <t>2020 года ввода в эксплуатацию, инвентарный номер 4101248902</t>
  </si>
  <si>
    <t>2020 года ввода в эксплуатацию, инвентарный номер 4101248903</t>
  </si>
  <si>
    <t>2020 года ввода в эксплуатацию, инвентарный номер 4101248904</t>
  </si>
  <si>
    <t>Бензиновый опрыскиватель Штиль SR 430</t>
  </si>
  <si>
    <t>Бензопила 
Штиль MS 194 T</t>
  </si>
  <si>
    <t>3.2000000923</t>
  </si>
  <si>
    <t>2020 года ввода в эксплуатацию, инвентарный номер 4101248905</t>
  </si>
  <si>
    <t>2020 года ввода в эксплуатацию, инвентарный номер 4101248906</t>
  </si>
  <si>
    <t>Культиватор 
Штиль MH 685.0</t>
  </si>
  <si>
    <t>Высоторез Штиль HT 133 30 см 12” 71 PMM3</t>
  </si>
  <si>
    <t>Компрессор Elitech КПМ 360/50</t>
  </si>
  <si>
    <t>Кусторез "Рысь"</t>
  </si>
  <si>
    <t>3.2000000924</t>
  </si>
  <si>
    <t>3.2000000925</t>
  </si>
  <si>
    <t>3.2000000926</t>
  </si>
  <si>
    <t>2020 года ввода в эксплуатацию, инвентарный номер 4101248907</t>
  </si>
  <si>
    <t>2020 года ввода в эксплуатацию, инвентарный номер 4101248908</t>
  </si>
  <si>
    <t>2020 года ввода в эксплуатацию, инвентарный номер 4101248909</t>
  </si>
  <si>
    <t>3.2000000927</t>
  </si>
  <si>
    <t>3.2000000928</t>
  </si>
  <si>
    <t>3.2000000929</t>
  </si>
  <si>
    <t>3.2000000930</t>
  </si>
  <si>
    <t>3.2000000931</t>
  </si>
  <si>
    <t>3.2000000932</t>
  </si>
  <si>
    <t>3.2000000933</t>
  </si>
  <si>
    <t>3.2000000934</t>
  </si>
  <si>
    <t>Фреза дорожная навесная</t>
  </si>
  <si>
    <t>Котел Alfa Comfort E40 (32 кВт)</t>
  </si>
  <si>
    <t>Краснодарский край, г. Темрюк, 
ул. Мира, 152/1</t>
  </si>
  <si>
    <t>Распоряжение администрации Темрюкского городского поселения Темрюкского района  № 236-р от 12.11.2020</t>
  </si>
  <si>
    <t>Распоряжение администрации Темрюкского городского поселения Темрюкского района
№ 111-р от 31.05.2021</t>
  </si>
  <si>
    <t>2020 года ввода в эксплуатацию, инвентарный номер 4101248912</t>
  </si>
  <si>
    <t>2020 года ввода в эксплуатацию, инвентарный номер 4101220011</t>
  </si>
  <si>
    <t>2021 года ввода в эксплуатацию, инвентарный номер 4101348300</t>
  </si>
  <si>
    <t>Кусторез FS 450</t>
  </si>
  <si>
    <t>Воздуходувное устройство SH 86, 2 ед.</t>
  </si>
  <si>
    <t>Бензиновый опрыскиватель SR 430</t>
  </si>
  <si>
    <t>Бензопила MS 362</t>
  </si>
  <si>
    <t>Распоряжение администрации Темрюкского городского поселения Темрюкского района 
№ 138-р от 23.06.2021</t>
  </si>
  <si>
    <t>2021 года ввода в эксплуатацию, инвентарный номер 4101248301</t>
  </si>
  <si>
    <t>2021 года ввода в эксплуатацию, инвентарные номера 4101248302-4101248303</t>
  </si>
  <si>
    <t>2021 года ввода в эксплуатацию, инвентарный номер 4101248304</t>
  </si>
  <si>
    <t>2021 года ввода в эксплуатацию, инвентарный номер 4101248305</t>
  </si>
  <si>
    <t>3.2000000935</t>
  </si>
  <si>
    <t>3.2000000936</t>
  </si>
  <si>
    <t>3.2000000937</t>
  </si>
  <si>
    <t>3.2000000938</t>
  </si>
  <si>
    <t>3.2000000939</t>
  </si>
  <si>
    <t>3.2000000940</t>
  </si>
  <si>
    <t>3.2000000941</t>
  </si>
  <si>
    <t>3.2000000942</t>
  </si>
  <si>
    <t>Бензобур BT 131</t>
  </si>
  <si>
    <t>Бур Stihl</t>
  </si>
  <si>
    <t>2021 года ввода в эксплуатацию, инвентарный номер 4101248306</t>
  </si>
  <si>
    <t>2021 года ввода в эксплуатацию, инвентарный номер 4101248307</t>
  </si>
  <si>
    <t xml:space="preserve">Бензопила </t>
  </si>
  <si>
    <t>Дизельная мотопомпа на шасси с нсососм S250 (1000м3/ч)</t>
  </si>
  <si>
    <t>Насос центробежный МВ 25-TW (Q-1020 m3/ч) Rovatti (с комплектом навесного оборудования)</t>
  </si>
  <si>
    <t>Кусторез, 3 ед.</t>
  </si>
  <si>
    <t>Распоряжение администрации Темрюкского городского поселения Темрюкского района 
№ 171-р от 06.08.2021</t>
  </si>
  <si>
    <t>Распоряжение администрации Темрюкского городского поселения Темрюкского района 
№ 48-р от 01.03.2022</t>
  </si>
  <si>
    <t>Распоряжение администрации Темрюкского городского поселения Темрюкского района 
№ 127-р от 31.05.2022</t>
  </si>
  <si>
    <t>2021 года ввода в эксплуатацию, инвентарный номер 4103110002</t>
  </si>
  <si>
    <t>2022 года ввода в эксплуатацию, инвентарный номер 4101248915</t>
  </si>
  <si>
    <t>2022 года ввода в эксплуатацию, инвентарный номер 4101248916</t>
  </si>
  <si>
    <t>2022 года ввода в эксплуатацию, инвентарные номера 4101248920-4101248922</t>
  </si>
  <si>
    <t>Бензопила</t>
  </si>
  <si>
    <t>Мобильный насосный модуль</t>
  </si>
  <si>
    <t>Распоряжение администрации Темрюкского городского поселения Темрюкского района 
№ 128-р от 31.05.2022</t>
  </si>
  <si>
    <t>2022 года ввода в эксплуатацию, инвентарный номер 4101248919</t>
  </si>
  <si>
    <t>2022 года ввода в эксплуатацию, инвентарный номер 4101248918</t>
  </si>
  <si>
    <t>3.2000000943</t>
  </si>
  <si>
    <t>3.2000000944</t>
  </si>
  <si>
    <t>3.2000000945</t>
  </si>
  <si>
    <t>3.2000000946</t>
  </si>
  <si>
    <t>3.2000000947</t>
  </si>
  <si>
    <t>3.2000000948</t>
  </si>
  <si>
    <t>Насос осевой</t>
  </si>
  <si>
    <t>Автономная поворотная видеокамера 4G-видеокамера с солнечной панелью 60Вт и встроенной памятью 128Гб, АКБ 40Ач</t>
  </si>
  <si>
    <t>Газонокосилка «STIHL»,        3 ед.</t>
  </si>
  <si>
    <t>Мотоножницы «STIHL»</t>
  </si>
  <si>
    <t>Распоряжение администрации Темрюкского городского поселения Темрюкского района 
№ 138-р от 14.06.2022</t>
  </si>
  <si>
    <t>Распоряжение администрации Темрюкского городского поселения Темрюкского района 
№ 214-р от 15.09.2022</t>
  </si>
  <si>
    <t>Распоряжение администрации Темрюкского городского поселения Темрюкского района 
№ 305-р от 27.12.2022</t>
  </si>
  <si>
    <t>2022 года ввода в эксплуатацию, инвентарный номер 4101248917</t>
  </si>
  <si>
    <t>2022 года ввода в эксплуатацию, инвентарный номер 4101248923</t>
  </si>
  <si>
    <t>2022 года ввода в эксплуатацию, инвентарные номера 4101248926-4101248928</t>
  </si>
  <si>
    <t>2022 года ввода в эксплуатацию, инвентарный номер 4101248929</t>
  </si>
  <si>
    <t>Бензопила «STIHL», 2 ед.</t>
  </si>
  <si>
    <t>Высоторез «STIHL»</t>
  </si>
  <si>
    <t>Мотосекатор HL 92 C-E 145°</t>
  </si>
  <si>
    <t>2022 года ввода в эксплуатацию, инвентарные номера 4101248930-4101248931</t>
  </si>
  <si>
    <t>2022 года ввода в эксплуатацию, инвентарный номер 4101248932</t>
  </si>
  <si>
    <t>2022 года ввода в эксплуатацию, инвентарный номер 4101248933</t>
  </si>
  <si>
    <t>3.2000000949</t>
  </si>
  <si>
    <t>3.2000000950</t>
  </si>
  <si>
    <t>3.2000000951</t>
  </si>
  <si>
    <t>3.2000000952</t>
  </si>
  <si>
    <t>3.2000000953</t>
  </si>
  <si>
    <t>3.2000000954</t>
  </si>
  <si>
    <t>3.2000000955</t>
  </si>
  <si>
    <t>3.2000000956</t>
  </si>
  <si>
    <t>Оборудование для обработки почвы «Husqvarna», 2 ед.</t>
  </si>
  <si>
    <t>Аэратор «STIHL»</t>
  </si>
  <si>
    <t>Газонокосилка на колёсах Штиль RM 650.0 T</t>
  </si>
  <si>
    <t>Распоряжение администрации Темрюкского городского поселения Темрюкского района 
№ 319-р от 30.12.2022</t>
  </si>
  <si>
    <t>Распоряжение администрации Темрюкского городского поселения Темрюкского района 
№ 93-р от 21.04.2023</t>
  </si>
  <si>
    <t>2022 года ввода в эксплуатацию, инвентарные номера 4101248934-4101248935</t>
  </si>
  <si>
    <t>2022 года ввода в эксплуатацию, инвентарный номер 4101248936</t>
  </si>
  <si>
    <t>Моноблок Acer Aspire C24-1700</t>
  </si>
  <si>
    <t>Косилка-измельчитель Lider 200i</t>
  </si>
  <si>
    <t>Распоряжение администрации Темрюкского городского поселения Темрюкского района 
№ 96-р от 28.04.2023</t>
  </si>
  <si>
    <t>Распоряжение администрации Темрюкского городского поселения Темрюкского района 
№ 99-р от 28.04.2023</t>
  </si>
  <si>
    <t>2023 года ввода в эксплуатацию, инвентарный номер 4101248937</t>
  </si>
  <si>
    <t>Светильник парковый (в комплекте)</t>
  </si>
  <si>
    <t>2023 года ввода в эксплуатацию, инвентарный номер 4101248939</t>
  </si>
  <si>
    <t>2022 года ввода в эксплуатацию, инвентарный номер 2101240004</t>
  </si>
  <si>
    <t>2022 года ввода в эксплуатацию, инвентарный номер 4101248938</t>
  </si>
  <si>
    <t>Кусторез ELITECH БТ 58 ELITECH, 3 ед.</t>
  </si>
  <si>
    <t>Бензопила Штиль MS-462 шина R 50 см, цепь 36 RS STIHL</t>
  </si>
  <si>
    <t>Усилитель сотовой связи, в составе: двухдиапазонный репитер GSM1800 и 3G сигнала 55дБ KROKS RK1800/2100-55; всенаправленная (круговая) потолочная антенна GSM900/1800, LTE2600 2-5 дБ KDA5-800/2700; делитель мощности PS4-800-2700-50; широкополосная 2G/3G/4G антенна с усилителем15 дБ КР15-1700/2700; разъем N (male) – обжимной N-111/5D (male) 5D-FB, LMR-300, LMR-240, RG-8X; кабель коаксиальный 5D-FB CU, 50 Ом</t>
  </si>
  <si>
    <t>3.2000000957</t>
  </si>
  <si>
    <t>Распоряжение администрации Темрюкского 
городского поселения Темрюкского района  
№ 138-р от 05.06.2023</t>
  </si>
  <si>
    <t>Распоряжение администрации Темрюкского 
городского поселения Темрюкского района  
№ 137-р от 05.06.2023</t>
  </si>
  <si>
    <t>2023 года ввода в эксплуатацию, инвентарные номера 4101248940-4101248942</t>
  </si>
  <si>
    <t>2023 года ввода в эксплуатацию, инвентарный номер 4101248943</t>
  </si>
  <si>
    <t>2023 года ввода в эксплуатацию, инвентарный номер 4101248944</t>
  </si>
  <si>
    <t>3.2000000958</t>
  </si>
  <si>
    <t>3.2000000959</t>
  </si>
  <si>
    <t>3.2000000960</t>
  </si>
  <si>
    <t>3.2000000961</t>
  </si>
  <si>
    <t>Пульт экстренной 
видеосвязи с дежурной 
службой полиции</t>
  </si>
  <si>
    <t>парк им. Пушкина 
на площади Труда 
по адресу: г. Темрюк, 
ул. Р. Люксембург</t>
  </si>
  <si>
    <t>Распоряжение администрации Темрюкского 
городского поселения Темрюкского района  
№ 149-р от 23.07.2018; № 134-р от 05.06.2023</t>
  </si>
  <si>
    <t>2023 года ввода в эксплуатацию, инвентарный номер 4101248945</t>
  </si>
  <si>
    <t>Подметально-уборочная машина Champion в комплекте с контейнером для мусора Champion</t>
  </si>
  <si>
    <t>Мойка высокого давления Lavor</t>
  </si>
  <si>
    <t>Система видеонаблюдения (состоящая из: видеорегистратор 8-канальный Dahua DHI-XVR5108C-I3, 1 шт.; камера видеонаблюдения уличная Dahua DH-HAC-HFW1239TLMP-LED-0360B, 2 шт.; камера видеонаблюдения внутренняя Dahua DH-HAC-HDW1200TRQP-A-0280B, 2 шт.; жесткий диск для видеонаблюдения Western Digital Purple WD20PURX, 2000Gb, 1 шт.; кабель Видео + Питания Eletec KBK-П-2Э 2х0.50мм Черный outdoor, 100 м; распределительная коробка ЛАКАУТ Box 2 White П/П, 2 шт.; блок питания (металлический корпус) Smartbuy SBL-IP20-Driver-100W 8.3 A, 1 шт.; кабель-канал 1000*40*25, 6 м)</t>
  </si>
  <si>
    <t>Распоряжение администрации Темрюкского городского поселения Темрюкского района
№ 211-р от 09.08.2023</t>
  </si>
  <si>
    <t>Распоряжение администрации Темрюкского 
городского поселения Темрюкского района 
 № 211-р от 09.08.2023</t>
  </si>
  <si>
    <t>2023 года ввода в эксплуатацию, инвентарный номер 4101248947</t>
  </si>
  <si>
    <t>2023 года ввода в эксплуатацию, инвентарный номер 4101248946</t>
  </si>
  <si>
    <t>2023 года ввода в эксплуатацию, инвентарный номер 4101248948</t>
  </si>
  <si>
    <t>3.2000000962</t>
  </si>
  <si>
    <t>3.2000000963</t>
  </si>
  <si>
    <t>3.2000000964</t>
  </si>
  <si>
    <t>3.2000000965</t>
  </si>
  <si>
    <t>3.2000000966</t>
  </si>
  <si>
    <t>3.2000000967</t>
  </si>
  <si>
    <t>3.2000000968</t>
  </si>
  <si>
    <t>3.2000000969</t>
  </si>
  <si>
    <t>3.2000000970</t>
  </si>
  <si>
    <t>3.2000000971</t>
  </si>
  <si>
    <t>3.2000000972</t>
  </si>
  <si>
    <t>3.2000000973</t>
  </si>
  <si>
    <t>Газонокосилка</t>
  </si>
  <si>
    <t>Распоряжение администрации Темрюкского городского поселения Темрюкского района
№ 243-р от 15.09.2023</t>
  </si>
  <si>
    <t>2023 года ввода в эксплуатацию, инвентарный номер 4101248949</t>
  </si>
  <si>
    <t>Цистерна</t>
  </si>
  <si>
    <t>Газонокосилка (тип - Райдер)</t>
  </si>
  <si>
    <t>Измельчитель пней</t>
  </si>
  <si>
    <t>Распоряжение администрации Темрюкского городского поселения Темрюкского района
№ 244-р от 15.09.2023</t>
  </si>
  <si>
    <t>Распоряжение администрации Темрюкского городского поселения Темрюкского района
№ 325-р от 23.11.2023</t>
  </si>
  <si>
    <t>Распоряжение администрации Темрюкского городского поселения Темрюкского района
№ 366-р от 18.12.2023</t>
  </si>
  <si>
    <t>2023 года ввода в эксплуатацию, инвентарный номер 4101248950</t>
  </si>
  <si>
    <t>2023 года ввода в эксплуатацию, инвентарный номер 4101248951</t>
  </si>
  <si>
    <t>2023 года ввода в эксплуатацию, инвентарный номер 4101248952</t>
  </si>
  <si>
    <t>2023 года ввода в эксплуатацию, инвентарный номер 4101248953</t>
  </si>
  <si>
    <t>Всасывающий шланг "Хебеи" 254х280 (6м/бух) 10'' 10 бар</t>
  </si>
  <si>
    <t>Ноутбук</t>
  </si>
  <si>
    <t>Распоряжение администрации Темрюкского 
городского поселения Темрюкского района  
№ 370-р от 19.12.2023</t>
  </si>
  <si>
    <t>Распоряжение администрации Темрюкского городского поселения Темрюкского района
№ 372-р от 19.12.2023</t>
  </si>
  <si>
    <t>2023 года ввода в эксплуатацию, инвентарный номер 2101240005</t>
  </si>
  <si>
    <t>2023 года ввода в эксплуатацию, инвентарный номер 2101248954</t>
  </si>
  <si>
    <t>Рабочая станция в сборе, 6 ед.</t>
  </si>
  <si>
    <t>Рабочая станция в сборе</t>
  </si>
  <si>
    <t>Навесное оборудование для спецтехники</t>
  </si>
  <si>
    <t>Распоряжение администрации Темрюкского городского поселения Темрюкского района
№ 403-р от 29.12.2023</t>
  </si>
  <si>
    <t>Распоряжение администрации Темрюкского городского поселения Темрюкского района
№ 421-р от 29.12.2023</t>
  </si>
  <si>
    <t>2023 года ввода в эксплуатацию, инвентарный номер 4101248955</t>
  </si>
  <si>
    <t>2023 года ввода в эксплуатацию, инвентарные номера 4101248956-4101248961</t>
  </si>
  <si>
    <t>2023 года ввода в эксплуатацию, инвентарный номер 4101248962</t>
  </si>
  <si>
    <t>2023 года ввода в эксплуатацию, инвентарный номер 4101248963</t>
  </si>
  <si>
    <t>3.2000000974</t>
  </si>
  <si>
    <t>2023 года ввода в эксплуатацию, инвентарный номер 4101248964</t>
  </si>
  <si>
    <t>2023 года ввода в эксплуатацию, инвентарный номер 4101248965</t>
  </si>
  <si>
    <t>3.2000000975</t>
  </si>
  <si>
    <t>3.2000000976</t>
  </si>
  <si>
    <t>3.2000000977</t>
  </si>
  <si>
    <t>3.2000000978</t>
  </si>
  <si>
    <t>3.2000000979</t>
  </si>
  <si>
    <t>3.2000000980</t>
  </si>
  <si>
    <t>3.2000000981</t>
  </si>
  <si>
    <t>3.2000000982</t>
  </si>
  <si>
    <t>3.2000000983</t>
  </si>
  <si>
    <t>3.2000000984</t>
  </si>
  <si>
    <t>3.2000000985</t>
  </si>
  <si>
    <t>3.2000000986</t>
  </si>
  <si>
    <t>3.2000000987</t>
  </si>
  <si>
    <t>Трактор 
"Беларус 82.1" 
(колесный), 
гос. № 2274УХ23</t>
  </si>
  <si>
    <t>Прицеп 
тракторный 
2ПТС 4,5 мод. 8549
(колесный), 
гос. № 2275УХ23</t>
  </si>
  <si>
    <t>Автомобиль 
легковой марки
 HYUNDAI-
ACCENT, 
гос. № А458ХО93</t>
  </si>
  <si>
    <t>Распоряжение администрации Темрюкского городского поселения Темрюкского района  № 160-р от 10.08.2009</t>
  </si>
  <si>
    <t>Распоряжение администрации Темрюкского городского поселения Темрюкского района  № 101-р от 04.05.2009</t>
  </si>
  <si>
    <t>Распоряжение администрации Темрюкского городского поселения Темрюкского района  № 74-р от 17.03.2010</t>
  </si>
  <si>
    <t>2008 года ввода в эксплуатацию, инвентарный номер 1101050410</t>
  </si>
  <si>
    <t>2008 года ввода в эксплуатацию, инвентарный номер 1101050411</t>
  </si>
  <si>
    <t>2008 года ввода в эксплуатацию, инвентарный номер 1101251529</t>
  </si>
  <si>
    <t>2010 года ввода в эксплуатацию, инвентарный номер 1101057010</t>
  </si>
  <si>
    <t>Автомобиль 
КО-829Д (машина 
комбинированная), 
гос. № А716СХ93</t>
  </si>
  <si>
    <t>Автомобиль 
ЗИЛ433362 (машина
поливомоеч-чная), 
гос. № А562ВО23</t>
  </si>
  <si>
    <t xml:space="preserve">Автомобиль 
спецназначения 
АП-17А-09 
(ГАЗ-3309), 
гос. № О 672 ЕМ 93 </t>
  </si>
  <si>
    <t>Распоряжение администрации Темрюкского городского поселения Темрюкского района  № 165-р от 29.06.2010</t>
  </si>
  <si>
    <t>Распоряжение администрации Темрюкского городского поселения Темрюкского района  № 445-р от 30.12.2011</t>
  </si>
  <si>
    <t>1996 года ввода в эксплуатацию, инвентарный номер 1101057041</t>
  </si>
  <si>
    <t>2006 года ввода в эксплуатацию, инвентарный номер 1101057119</t>
  </si>
  <si>
    <t xml:space="preserve">Экскаватор-погрузчик 
TEREX 860SХ 
(колесный),
 гос. № 23 УР 4444 </t>
  </si>
  <si>
    <t>Самосвал с г/м 
марки Чайка-сервис 
4784РZ,
гос. № О 842 ЕО 123</t>
  </si>
  <si>
    <t>Самосвал марки 
КАМАЗ-65115-N3,
гос. № Х 228 КА 123</t>
  </si>
  <si>
    <t>Грейдер ХGMA 
XG31651-I (колесный),
гос. № 23 УР № 4466</t>
  </si>
  <si>
    <t>Распоряжение администрации Темрюкского городского поселения Темрюкского района  № 232-р от 21.08.2012</t>
  </si>
  <si>
    <t>Распоряжение администрации Темрюкского городского поселения Темрюкского района № 267-р от 19.09.2012</t>
  </si>
  <si>
    <t>Распоряжение администрации Темрюкского городского поселения Темрюкского района  № 279-р от 01.10.2012</t>
  </si>
  <si>
    <t>Распоряжение администрации Темрюкского городского поселения Темрюкского района  № 281-р от 03.10.2012</t>
  </si>
  <si>
    <t>2012 года ввода в эксплуатацию, инвентарный номер 4101357212</t>
  </si>
  <si>
    <t>2012 года ввода в эксплуатацию, инвентарный номер 1101357221</t>
  </si>
  <si>
    <t>2012 года ввода в эксплуатацию, инвентарный номер 4101257237</t>
  </si>
  <si>
    <t>2012 года ввода в эксплуатацию, инвентарный номер 4101257238</t>
  </si>
  <si>
    <t>Автомобиль 
легковой марки 
UAZ PATRIOT,
гос. № М 188 КН 123</t>
  </si>
  <si>
    <t>Автомобиль 
легковой марки 
Hyundai ELANTRA,
гос. № М 905 КН 123</t>
  </si>
  <si>
    <t>Распоряжение администрации Темрюкского городского поселения Темрюкского района  № 37-р от 14.03.2013</t>
  </si>
  <si>
    <t>Распоряжение администрации Темрюкского городского поселения Темрюкского района  № 56-р от 02.04.2013</t>
  </si>
  <si>
    <t>2013 года ввода в эксплуатацию, инвентарный номер 4101257156</t>
  </si>
  <si>
    <t>2012 года ввода в эксплуатацию, инвентарный номер 4101257157</t>
  </si>
  <si>
    <t>3.2000000988</t>
  </si>
  <si>
    <t>3.2000000989</t>
  </si>
  <si>
    <t>3.2000000990</t>
  </si>
  <si>
    <t>3.2000000991</t>
  </si>
  <si>
    <t>3.2000000992</t>
  </si>
  <si>
    <t>3.2000000993</t>
  </si>
  <si>
    <t>3.2000000994</t>
  </si>
  <si>
    <t>3.2000000995</t>
  </si>
  <si>
    <t>3.2000000996</t>
  </si>
  <si>
    <t>3.2000000997</t>
  </si>
  <si>
    <t>Автомобиль грузовой 
с бортовой платформой 
марки ГАЗ-330232
 (с двухрядной кабиной 
«фермер» и удлиненной 
рамой), гос.№Т987НЕ123</t>
  </si>
  <si>
    <t>Автобус класса 
В на 12 мест марки 
ГАЗ-32212, 
гос. № В 314 СВ 123</t>
  </si>
  <si>
    <t>Установка 
рубильная прицепная 
Scorpion 250 SD T/Y
(колесная)</t>
  </si>
  <si>
    <t xml:space="preserve">Автомобиль 
спецназначения 
(автовышка) марки 
HYUNDAI E-
MIGHTY, 
гос.№ Т665ОК123 </t>
  </si>
  <si>
    <t>Распоряжение администрации Темрюкского городского поселения Темрюкского района № 17-р от 06.02.2014</t>
  </si>
  <si>
    <t>Распоряжение администрации Темрюкского городского поселения Темрюкского района  № 111-р от 25.06.2014</t>
  </si>
  <si>
    <t>Распоряжение администрации Темрюкского городского поселения Темрюкского района  № 114-р от 25.06.2014</t>
  </si>
  <si>
    <t>Распоряжение администрации Темрюкского городского поселения Темрюкского района  № 257-р от 16.12.2014</t>
  </si>
  <si>
    <t>2013 года ввода в эксплуатацию, инвентарный номер 4101257158</t>
  </si>
  <si>
    <t>2014 года ввода в эксплуатацию, инвентарный номер 4101257159</t>
  </si>
  <si>
    <t>2014 года ввода в эксплуатацию, инвентарный номер 4101257162</t>
  </si>
  <si>
    <t>Прицеп к 
легковому автомобилю 
марки 713518, 
гос. № ЕУ 3150</t>
  </si>
  <si>
    <t>Машина 
комбинированная 
уборочная 
МД-53605, 
гос.№ Х902ОР123</t>
  </si>
  <si>
    <t>Распоряжение администрации Темрюкского городского поселения Темрюкского района  № 197-р от 30.09.2014</t>
  </si>
  <si>
    <t>Распоряжение администрации Темрюкского городского поселения Темрюкского района  № 8-р от 30.01.2015</t>
  </si>
  <si>
    <t>2014 года ввода в эксплуатацию, инвентарный номер 4101257163</t>
  </si>
  <si>
    <t>2014 года ввода в эксплуатацию, инвентарный номер 4101250029</t>
  </si>
  <si>
    <t>2014 года ввода в эксплуатацию, инвентарный номер 4101257164</t>
  </si>
  <si>
    <t xml:space="preserve">Трактор 
Беларус-82.1 
(колесный), 
гос. 23 КО № 0859  </t>
  </si>
  <si>
    <t xml:space="preserve">Прицеп тракторный 
самосвальный 
2ПТСЕ-4,5 колесный
(с надставными цельнометаллическими 
бортами), гос. № 23 КО 0860  </t>
  </si>
  <si>
    <t>Автомобиль 
УАЗ-220695-04 (специализированный пассажирский), 
гос. № Т 447 ОХ 123</t>
  </si>
  <si>
    <t>Автомобиль легковой 
марки NISSAN X-TRAIL,
гос. №  Р 777 ВН 123</t>
  </si>
  <si>
    <t>Распоряжение администрации Темрюкского городского поселения Темрюкского района  № 73-р от 09.04.2015</t>
  </si>
  <si>
    <t>Распоряжение администрации Темрюкского городского поселения Темрюкского района  № 84-р от 17.04.2015</t>
  </si>
  <si>
    <t>Распоряжение администрации Темрюкского городского поселения Темрюкского района  № 160-р от 30.06.2015</t>
  </si>
  <si>
    <t>Распоряжение администрации Темрюкского городского поселения Темрюкского района  № 276-р от 19.11.2015</t>
  </si>
  <si>
    <t>2014 года ввода в эксплуатацию, инвентарный номер 4101250025</t>
  </si>
  <si>
    <t>2015 года ввода в эксплуатацию, инвентарный номер 4101257166</t>
  </si>
  <si>
    <t>2015 года ввода в эксплуатацию, инвентарный номер 4101257168</t>
  </si>
  <si>
    <t>2015 года ввода в эксплуатацию, инвентарный номер 4101257170</t>
  </si>
  <si>
    <t>3.2000000998</t>
  </si>
  <si>
    <t>3.2000000999</t>
  </si>
  <si>
    <t>3.2000001000</t>
  </si>
  <si>
    <t>3.2000001001</t>
  </si>
  <si>
    <t>3.2000001002</t>
  </si>
  <si>
    <t>3.2000001003</t>
  </si>
  <si>
    <t>3.2000001004</t>
  </si>
  <si>
    <t>3.2000001005</t>
  </si>
  <si>
    <t>3.2000001006</t>
  </si>
  <si>
    <t>3.2000001007</t>
  </si>
  <si>
    <t>3.2000001008</t>
  </si>
  <si>
    <t>Автомобиль легковой 
марки LADA, RS0Y5L, 
LADA LARGUS, 
гос. № К090РЕ</t>
  </si>
  <si>
    <t>Прицеп для перевозки 
грузов и техники 
МЗСА 817701, 
гос. № ВК 113423</t>
  </si>
  <si>
    <t>Прицеп бортовой 
модель 829450, 
гос. № ЕХ794523</t>
  </si>
  <si>
    <t>Распоряжение № 212-р от 10.09.2015 Распоряжение № 311-р от 26.12.2018</t>
  </si>
  <si>
    <t>Распоряжение администрации Темрюкского городского поселения Темрюкского района  № 274-р от 20.10.2016</t>
  </si>
  <si>
    <t>2015 года ввода в эксплуатацию, инвентарный номер 4101257185</t>
  </si>
  <si>
    <t>2015 года ввода в эксплуатацию, инвентарный номер 4101250072</t>
  </si>
  <si>
    <t>2016 года ввода в эксплуатацию, инвентарный номер 4101257171</t>
  </si>
  <si>
    <t>Автомобиль с 
краном-манипулятором 
марки Чайка-сервис 
4784QВ, 
гос. № С 258 СМ 123</t>
  </si>
  <si>
    <t>Транспортное средство (специальная прочие) 
марки 2757 АО ГАЗ33021, 
 гос. № К673ОР23</t>
  </si>
  <si>
    <t>Автомобиль марки 
ГАЗ 22171
 (специализированный пассажирский); 
гос. № О835ХК777</t>
  </si>
  <si>
    <t>Прицеп марки 
(модель) 821303, 
гос. № МА2484 23</t>
  </si>
  <si>
    <t>Распоряжение администрации Темрюкского городского поселения Темрюкского района  № 301-р от 17.11.2016</t>
  </si>
  <si>
    <t>Распоряжение администрации Темрюкского городского поселения Темрюкского района  № 83-р от 05.04.2017</t>
  </si>
  <si>
    <t>Распоряжение администрации Темрюкского городского поселения Темрюкского района  № 187-р от 09.06.2017</t>
  </si>
  <si>
    <t>Распоряжение администрации Темрюкского городского поселения Темрюкского района  № 174-р от 05.06.2017</t>
  </si>
  <si>
    <t>2016 года ввода в эксплуатацию, инвентарный номер 4101257172</t>
  </si>
  <si>
    <t>2001 года ввода в эксплуатацию, инвентарный номер 4101257239</t>
  </si>
  <si>
    <t>2017 года ввода в эксплуатацию, инвентарный номер 4101257240</t>
  </si>
  <si>
    <t>2017 года ввода в эксплуатацию, инвентарный номер 4101257241</t>
  </si>
  <si>
    <t>Автомобиль легковой 
марки LADA, 
213100 LADA 4х4, 
гос. № А347ТР123</t>
  </si>
  <si>
    <t>Минипогрузчик 
ВОВСАТ S100 
(колесный),
гос. № 23 КО № 8488</t>
  </si>
  <si>
    <t>Распоряжение администрации Темрюкского городского поселения Темрюкского района  № 432-р от 29.12.2017</t>
  </si>
  <si>
    <t>Распоряжение администрации Темрюкского городского поселения Темрюкского района  № 341-р, 25.10.2017</t>
  </si>
  <si>
    <t>2017 года ввода в эксплуатацию, инвентарный номер 4101257243</t>
  </si>
  <si>
    <t>2012 года ввода в эксплуатацию, инвентарный номер 4101257244</t>
  </si>
  <si>
    <t>Автомобиль марки 
ГАЗ-2217
(специализированное
 пассажирское) 
гос. № Р 416 РТ 93</t>
  </si>
  <si>
    <t>Автомобиль легковой
HYUNDAI SOLARIS
гос. № М 519 АА</t>
  </si>
  <si>
    <t>Экскаватор-погрузчик 
ЧЛМЗ 310.1; 
гос. № 23 ХЕ 9259</t>
  </si>
  <si>
    <t>Автомобиль легковой марки LADA, KS015L, модель LADA LARGUS, 2015 года изготовлениягос. № Р 888 ВН 123</t>
  </si>
  <si>
    <t>3.2000001009</t>
  </si>
  <si>
    <t>Распоряжение администрации Темрюкского городского поселения Темрюкского района  № 48-р от 13.03.2019</t>
  </si>
  <si>
    <t>Распоряжение администрации Темрюкского городского поселения Темрюкского района  № 304-р, 31.12.2019</t>
  </si>
  <si>
    <t>Распоряжение администрации Темрюкского городского поселения Темрюкского района  № 163-р, 31.07.2019</t>
  </si>
  <si>
    <t>Распоряжение администрации Темрюкского городского поселения Темрюкского района
№ 199-р от 21.09.2021</t>
  </si>
  <si>
    <t>2008 года ввода в эксплуатацию, инвентарный номер 4101257249</t>
  </si>
  <si>
    <t>2019 года ввода в эксплуатацию, инвентарный номер 4101257250</t>
  </si>
  <si>
    <t>2019 года ввода в эксплуатацию, инвентарный номер 4101257249</t>
  </si>
  <si>
    <t>2021 года ввода в эксплуатацию, инвентарный номер 4103110003</t>
  </si>
  <si>
    <t>3.2000001010</t>
  </si>
  <si>
    <t>3.2000001011</t>
  </si>
  <si>
    <t>3.2000001012</t>
  </si>
  <si>
    <t>3.2000001013</t>
  </si>
  <si>
    <t>3.2000001014</t>
  </si>
  <si>
    <t>3.2000001015</t>
  </si>
  <si>
    <t>3.2000001016</t>
  </si>
  <si>
    <t>3.2000001017</t>
  </si>
  <si>
    <t>3.2000001018</t>
  </si>
  <si>
    <t>3.2000001019</t>
  </si>
  <si>
    <t>3.2000001020</t>
  </si>
  <si>
    <t>Специализированное пассажирское ТС (8 мест) ГАЗ-3221, 2015 года изготовления, гос. № В 606 ОХ 123</t>
  </si>
  <si>
    <t>Мусоровоз марки КО-440А1, 2015 года изготовления, гос. знак В487ВК193</t>
  </si>
  <si>
    <t>Распоряжение администрации Темрюкского городского поселения Темрюкского района  № 236-р от 22.10.2021</t>
  </si>
  <si>
    <t>2021 года ввода в эксплуатацию, инвентарный номер 4101257253</t>
  </si>
  <si>
    <t>2021 года ввода в эксплуатацию, инвентарный номер 4101257254</t>
  </si>
  <si>
    <t>Экскаватор гидравлический ЭО-2621 (колесный), 2013  года выпуска</t>
  </si>
  <si>
    <t>Автомобиль (тип тс: специальное прочие): мусоровоз с задней загрузкой КО-440, 2009 года изготовления, гос. знак В 524 ВК 193</t>
  </si>
  <si>
    <t>Трактор БЕЛАРУС 1221.3, государственный регистрационный знак: код 23 серия УЕ № 1628, паспорт самоходной машины и других видов техники BY КС 040991, год производства машины - 2022, идентификационный номер машины Y4R122104N1102350, модель, номер двигателя Д-260.2S2, 187109, вид движителя – колесный, цвет машины - синий</t>
  </si>
  <si>
    <t>Распоряжение администрации Темрюкского городского поселения Темрюкского района  № 213-р от 15.09.2022</t>
  </si>
  <si>
    <t>2021 года ввода в эксплуатацию, инвентарный номер 4101257255</t>
  </si>
  <si>
    <t>2021 года ввода в эксплуатацию, инвентарный номер 4101257256</t>
  </si>
  <si>
    <t>2022 года ввода в эксплуатацию, инвентарный номер 4101257273</t>
  </si>
  <si>
    <t>Автосамосвал КАМАЗ-55111С, гос. № С 659           ОК 193</t>
  </si>
  <si>
    <t>Мусоровоз специализированный с боковой загрузкой КО-440-3, гос. № К 270 ЕК 193</t>
  </si>
  <si>
    <t>Мусоровоз КО-440А1, гос. № К 273 ЕК 193</t>
  </si>
  <si>
    <t>Распоряжение администрации Темрюкского городского поселения Темрюкского района  № 242-р от 02.09.2010</t>
  </si>
  <si>
    <t>Товарная накладная от 17.11.2011 № 1950</t>
  </si>
  <si>
    <t>2022 года ввода в эксплуатацию, инвентарный номер 4101257259</t>
  </si>
  <si>
    <t>2022 года ввода в эксплуатацию, инвентарный номер 4101257260</t>
  </si>
  <si>
    <t>2022 года ввода в эксплуатацию, инвентарный номер 4101257263</t>
  </si>
  <si>
    <t>Автомобиль бортовой ГАЗ-3307, гос. № К 254 ЕК 193</t>
  </si>
  <si>
    <t>Легковой автомобиль ВАЗ-21053 (LADA2105) гос.№       В 578 ВК 193</t>
  </si>
  <si>
    <t>Мусоровоз МК-1441-14 на шасси ГАЗ-С41R33, гос. № К 256 ЕК 193</t>
  </si>
  <si>
    <t>Распоряжение администрации Темрюкского городского поселения Темрюкского района  № 11-р от 30.01.2015</t>
  </si>
  <si>
    <t>Распоряжение администрации Темрюкского городского поселения Темрюкского района  № 368-р от 27.11.2017</t>
  </si>
  <si>
    <t>Распоряжение администрации Темрюкского городского поселения Темрюкского района  № 296-р от 31.12.2019</t>
  </si>
  <si>
    <t>2022 года ввода в эксплуатацию, инвентарный номер 4101257264</t>
  </si>
  <si>
    <t>2022 года ввода в эксплуатацию, инвентарный номер 4101257266</t>
  </si>
  <si>
    <t>2022 года ввода в эксплуатацию, инвентарный номер 4101257267</t>
  </si>
  <si>
    <t>3.2000001021</t>
  </si>
  <si>
    <t>3.2000001022</t>
  </si>
  <si>
    <t>3.2000001023</t>
  </si>
  <si>
    <t>3.2000001024</t>
  </si>
  <si>
    <t>3.2000001025</t>
  </si>
  <si>
    <t>3.2000001026</t>
  </si>
  <si>
    <t>3.2000001027</t>
  </si>
  <si>
    <t>Мусоровоз марки КО-440К20, гос. № М 231             СА 123</t>
  </si>
  <si>
    <t>Мусоровоз марки КО-440-7, гос. №Е676 УК123</t>
  </si>
  <si>
    <t>Экскаватор-погрузчик гидравлический ЧЛМЗ ЭО-2626 на базе трактора "Беларус-92П"; гос. № 23 ХН № 2039</t>
  </si>
  <si>
    <t>Распоряжение администрации Темрюкского городского поселения Темрюкского района  № 285-р от 27.10.2016</t>
  </si>
  <si>
    <t>Распоряжение администрации Темрюкского городского поселения Темрюкского района  № 160-р от 06.08.2018</t>
  </si>
  <si>
    <t>Распоряжение администрации Темрюкского городского поселения Темрюкского района  № 75-р от 07.05.2020</t>
  </si>
  <si>
    <t>2022 года ввода в эксплуатацию, инвентарный номер 4101257268</t>
  </si>
  <si>
    <t>2022 года ввода в эксплуатацию, инвентарный номер 4101257269</t>
  </si>
  <si>
    <t>2022 года ввода в эксплуатацию, инвентарный номер 4101257257</t>
  </si>
  <si>
    <t>Автомобиль легковой марки НИССАН АЛЬМЕРА GX, гос. № К 679 ОР 23</t>
  </si>
  <si>
    <t>Мусоровоз КО-440-2; гос. № М 640АА193</t>
  </si>
  <si>
    <t>Машина многофункциональная для содержания дворовых территорий, тротуаров и площадей, модель "SWEEPER", ММК-1000</t>
  </si>
  <si>
    <t>Средство транспортное для коммунального хозяйства и содержания дорог МК2000-02</t>
  </si>
  <si>
    <t>Распоряжение администрации Темрюкского городского поселения Темрюкского района  № 121-р от 15.06.2016; 198-р от 21.09.2021</t>
  </si>
  <si>
    <t>Распоряжение администрации Темрюкского городского поселения Темрюкского района  № 262-р от 04.10.2023</t>
  </si>
  <si>
    <t>Распоряжение администрации Темрюкского городского поселения Темрюкского района  № 422-р от 29.12.2023</t>
  </si>
  <si>
    <t>2022 года ввода в эксплуатацию, инвентарный номер 4101257272</t>
  </si>
  <si>
    <t>2022 года ввода в эксплуатацию, инвентарный номер 4101257271</t>
  </si>
  <si>
    <t>2023 года ввода в эксплуатацию, инвентарный номер 4101257274</t>
  </si>
  <si>
    <t>2023 года ввода в эксплуатацию, инвентарный номер 410125727</t>
  </si>
  <si>
    <t>3.2000001028</t>
  </si>
  <si>
    <t>3.2000001029</t>
  </si>
  <si>
    <t>3.2000001030</t>
  </si>
  <si>
    <t>3.2000001031</t>
  </si>
  <si>
    <t>3.2000001032</t>
  </si>
  <si>
    <t>3.2000001033</t>
  </si>
  <si>
    <t>3.2000001034</t>
  </si>
  <si>
    <t>3.2000001035</t>
  </si>
  <si>
    <t>3.2000001036</t>
  </si>
  <si>
    <t>3.2000001037</t>
  </si>
  <si>
    <t>3.2000001038</t>
  </si>
  <si>
    <t>3.2000001039</t>
  </si>
  <si>
    <t>3.2000001040</t>
  </si>
  <si>
    <t>3.2000001041</t>
  </si>
  <si>
    <t>3.2000001042</t>
  </si>
  <si>
    <t>Макет с 
подрамником по 
объекту «Комплексная 
застройка набережной 
в г. Темрюке»</t>
  </si>
  <si>
    <t>Стеллажная система</t>
  </si>
  <si>
    <t>Оперативно-развивающий комплекс "Воздушное пространство-4"</t>
  </si>
  <si>
    <t>Распоряжение администрации Темрюкского
 городского поселения Темрюкского района  
 № 374-р от 30.12.2013</t>
  </si>
  <si>
    <t>Распоряжение администрации Темрюкского
 городского поселения Темрюкского района  
 № 35-р от 15.02.2022</t>
  </si>
  <si>
    <t>2013 года ввода в эксплуатацию, инвентарный номер 4101260001</t>
  </si>
  <si>
    <t>2015 года ввода в эксплуатацию, инвентарный номер 4101368294</t>
  </si>
  <si>
    <t>2022 года ввода в эксплуатацию, инвентарный номер 4101260046</t>
  </si>
  <si>
    <t>Оперативно-развивающий комплекс "Воздушное пространство-6"</t>
  </si>
  <si>
    <t>Спортивный комплекс Воркаут WRK13</t>
  </si>
  <si>
    <t>Спортивный комплекс Воркаут WRK25</t>
  </si>
  <si>
    <t>Элемент для сидения, 2 ед.</t>
  </si>
  <si>
    <t>Распоряжение администрации Темрюкского
 городского поселения Темрюкского района  
 № 34-р от 15.02.2022</t>
  </si>
  <si>
    <t>2022 года ввода в эксплуатацию, инвентарный номер 4101268219</t>
  </si>
  <si>
    <t>2022 года ввода в эксплуатацию, инвентарный номер 4101268220</t>
  </si>
  <si>
    <t>2022 года ввода в эксплуатацию, инвентарный номер 4101268221</t>
  </si>
  <si>
    <t>2022 года ввода в эксплуатацию, инвентарные номера 4101260033-4101260034</t>
  </si>
  <si>
    <t>Скамья модульная, 3 ед.</t>
  </si>
  <si>
    <t>Скамья модульная, 4 ед.</t>
  </si>
  <si>
    <t>2022 года ввода в эксплуатацию, инвентарные номера 4101260035-4101260037</t>
  </si>
  <si>
    <t>2022 года ввода в эксплуатацию, инвентарные номера 4101260038-4101260041</t>
  </si>
  <si>
    <t>Качели на перголы типа 1 и 2, 7 ед.</t>
  </si>
  <si>
    <t>Деревянный настил на бетонные сидения амфитеатра, 117 пог.м</t>
  </si>
  <si>
    <t>Модульная лавочка «C-Form» 2,4*0,45*0,45 м, 10 ед.</t>
  </si>
  <si>
    <t>Распоряжение администрации Темрюкского
 городского поселения Темрюкского района  
 № 40-р от 18.02.2022</t>
  </si>
  <si>
    <t>Распоряжение администрации Темрюкского
 городского поселения Темрюкского района  
 № 49-р от 01.03.2022</t>
  </si>
  <si>
    <t>2022 года ввода в эксплуатацию, инвентарные номера 4101260042-4101260044</t>
  </si>
  <si>
    <t>2022 года ввода в эксплуатацию, инвентарные номера 4101268211-4101268217</t>
  </si>
  <si>
    <t>2022 года ввода в эксплуатацию, инвентарный номер 4101268218</t>
  </si>
  <si>
    <t>Сценический подиум</t>
  </si>
  <si>
    <t>Скамья тип 3, 2 ед.</t>
  </si>
  <si>
    <t>Распоряжение администрации Темрюкского
 городского поселения Темрюкского района  
 № 265-р от 18.11.2022</t>
  </si>
  <si>
    <t>Распоряжение администрации Темрюкского
 городского поселения Темрюкского района  
 № 33-р от 15.02.2022</t>
  </si>
  <si>
    <t>2022 года ввода в эксплуатацию, инвентарные номера 2101260001-2101260005</t>
  </si>
  <si>
    <t>2022 года ввода в эксплуатацию, инвентарный номер 4101268222</t>
  </si>
  <si>
    <t>2022 года ввода в эксплуатацию, инвентарные номера 4101268209-4101268210</t>
  </si>
  <si>
    <t>3.2000001043</t>
  </si>
  <si>
    <t>3.2000001044</t>
  </si>
  <si>
    <t>3.2000001045</t>
  </si>
  <si>
    <t>3.2000001046</t>
  </si>
  <si>
    <t>3.2000001047</t>
  </si>
  <si>
    <t>3.2000001048</t>
  </si>
  <si>
    <t>3.2000001049</t>
  </si>
  <si>
    <t>3.2000001050</t>
  </si>
  <si>
    <t>Скамья тип 1.3, 3 ед.</t>
  </si>
  <si>
    <t>Скамья тип 1.4, 2 ед.</t>
  </si>
  <si>
    <t>Скамья тип 1.5, 2 ед.</t>
  </si>
  <si>
    <t>Бизиборд "Гонка", 1200х100х1250</t>
  </si>
  <si>
    <t>2022 года ввода в эксплуатацию, инвентарные номера 4101260026-4101260028</t>
  </si>
  <si>
    <t>2022 года ввода в эксплуатацию, инвентарные номера 4101260029-4101260030</t>
  </si>
  <si>
    <t>2022 года ввода в эксплуатацию, инвентарные номера 4101260031-4101260032</t>
  </si>
  <si>
    <t>Бизиборд "Песочные часы", 1200х100х1250</t>
  </si>
  <si>
    <t>Антигуа-3, 8500х6000х5650</t>
  </si>
  <si>
    <t>2023 года ввода в эксплуатацию, инвентарный номер 4101268223</t>
  </si>
  <si>
    <t>2023 года ввода в эксплуатацию, инвентарный номер 4101268224</t>
  </si>
  <si>
    <t>2023 года ввода в эксплуатацию, инвентарный номер 4101268225</t>
  </si>
  <si>
    <t>3.2000001051</t>
  </si>
  <si>
    <t>3.2000001052</t>
  </si>
  <si>
    <t>Песочница, 3850х4360х2250</t>
  </si>
  <si>
    <t>Качалка "Жираф", 1200х100х1250</t>
  </si>
  <si>
    <t>Качалка "Кувшинки", 3100х550х920</t>
  </si>
  <si>
    <t>Качалка "Пальма", 1200х100х1250</t>
  </si>
  <si>
    <t>2023 года ввода в эксплуатацию, инвентарный номер 4101268226</t>
  </si>
  <si>
    <t>2023 года ввода в эксплуатацию, инвентарный номер 4101268227</t>
  </si>
  <si>
    <t>2023 года ввода в эксплуатацию, инвентарный номер 4101268228</t>
  </si>
  <si>
    <t>2023 года ввода в эксплуатацию, инвентарный номер 4101268229</t>
  </si>
  <si>
    <t>3.2000001053</t>
  </si>
  <si>
    <t>3.2000001054</t>
  </si>
  <si>
    <t>3.2000001055</t>
  </si>
  <si>
    <t>3.2000001056</t>
  </si>
  <si>
    <t>3.2000001057</t>
  </si>
  <si>
    <t>3.2000001058</t>
  </si>
  <si>
    <t>3.2000001059</t>
  </si>
  <si>
    <t>3.2000001060</t>
  </si>
  <si>
    <t>3.2000001061</t>
  </si>
  <si>
    <t>3.2000001062</t>
  </si>
  <si>
    <t>3.2000001063</t>
  </si>
  <si>
    <t>3.2000001064</t>
  </si>
  <si>
    <t>Качалка "Солнышко", 1000х185х1250</t>
  </si>
  <si>
    <t>Качалка "Гнездо большое", 2250х3750х2550</t>
  </si>
  <si>
    <t>2023 года ввода в эксплуатацию, инвентарный номер 4101268230</t>
  </si>
  <si>
    <t>2023 года ввода в эксплуатацию, инвентарный номер 4101268231</t>
  </si>
  <si>
    <t>Парковая скамейка "Конструктор 2", 6 ед.</t>
  </si>
  <si>
    <t>Скамья СК-7 деревянная с бетонными опорами, 6 ед.</t>
  </si>
  <si>
    <t>Скамья со спинкой "Диван", 4 ед.</t>
  </si>
  <si>
    <t>Качели двойные, 1400х4300х2570</t>
  </si>
  <si>
    <t>Распоряжение администрации Темрюкского
 городского поселения Темрюкского района  
 № 39-р от 21.02.2023</t>
  </si>
  <si>
    <t>2023 года ввода в эксплуатацию, инвентарный номер 4101268232</t>
  </si>
  <si>
    <t>2023 года ввода в эксплуатацию, инвентарные номера 4101268233-4101268238</t>
  </si>
  <si>
    <t>2023 года ввода в эксплуатацию, инвентарные номера 4101268239-4101268244</t>
  </si>
  <si>
    <t>2023 года ввода в эксплуатацию, инвентарные номера 4101268245-4101268248</t>
  </si>
  <si>
    <t>ул. Ленина, 53</t>
  </si>
  <si>
    <t>Скамья СК-7 деревянная с бетонными опорами Гранит Белый (L=2400, тумба 900*650*200), вес 420 кг, 4 ед.</t>
  </si>
  <si>
    <t>Скамья на металлических ножках, размеры: 2х0,46х0,45 м, 11 ед.</t>
  </si>
  <si>
    <t>Распоряжение администрации Темрюкского городского поселения Темрюкского района 
№ 116-р от 10.05.2023</t>
  </si>
  <si>
    <t>Распоряжение администрации Темрюкского
 городского поселения Темрюкского района  
 № 118-р от 19.05.2023</t>
  </si>
  <si>
    <t>2023 года ввода в эксплуатацию, инвентарные номера 4101268249-4101268252</t>
  </si>
  <si>
    <t>2023 года ввода в эксплуатацию, инвентарные номера 4101268253-4101268263</t>
  </si>
  <si>
    <t>Деревянная скамья «Волна», размеры 1,8 х 0,9 х 0,9м, 5 ед. (парк им. Пушкина)</t>
  </si>
  <si>
    <t>Распоряжение администрации Темрюкского 
городского поселения Темрюкского района  
№ 118-р от 19.05.2023</t>
  </si>
  <si>
    <t>Распоряжение администрации Темрюкского городского поселения Темрюкского района  № 118-р 19.05.2023</t>
  </si>
  <si>
    <t>2023 года ввода в эксплуатацию, инвентарные номера 4101268264-4101268268</t>
  </si>
  <si>
    <t>Качели «Гнездо» антивандальное сиденье подвесы-цепь, 2 ед.</t>
  </si>
  <si>
    <t>ул. К. Маркса, 150</t>
  </si>
  <si>
    <t>Песочница большая, 1915х1715х1950 мм</t>
  </si>
  <si>
    <t>2023 года ввода в эксплуатацию, инвентарные номера 4101268269-4101268270</t>
  </si>
  <si>
    <t>Карусель, 1600х1600х700 мм</t>
  </si>
  <si>
    <t>2023 года ввода в эксплуатацию, инвентарный номер 4101268271</t>
  </si>
  <si>
    <t>2023 года ввода в эксплуатацию, инвентарный номер 4101268272</t>
  </si>
  <si>
    <t>Техника «Самосвал» 2270х860х1450 мм</t>
  </si>
  <si>
    <t>Качалка на 2-х пружинах «Бамблби» 1220х850х700 мм</t>
  </si>
  <si>
    <t>3.2000001065</t>
  </si>
  <si>
    <t>3.2000001066</t>
  </si>
  <si>
    <t>2023 года ввода в эксплуатацию, инвентарный номер 4101268273</t>
  </si>
  <si>
    <t>2023 года ввода в эксплуатацию, инвентарный номер 4101268274</t>
  </si>
  <si>
    <t>3.2000001067</t>
  </si>
  <si>
    <t>3.2000001068</t>
  </si>
  <si>
    <t>3.2000001069</t>
  </si>
  <si>
    <t>3.2000001070</t>
  </si>
  <si>
    <t>3.2000001071</t>
  </si>
  <si>
    <t>3.2000001072</t>
  </si>
  <si>
    <t>Качалка на 2-х пружинах «Квадроцикл» 1220х880х810 мм</t>
  </si>
  <si>
    <t>Лаз 1205х1015х1640 мм</t>
  </si>
  <si>
    <t>Игровой комплекс «Пагода» 8470х6675х3886 мм</t>
  </si>
  <si>
    <t>МАФ "Сердца" для фотосессии ("Белое сердце" 3,0 х 3,0 м; "Розовое сердце" 2,5 х 2,5 м)</t>
  </si>
  <si>
    <t>ул. Таманская/ ул. Ст. Разина</t>
  </si>
  <si>
    <t>Распоряжение администрации Темрюкского 
городского поселения Темрюкского района  
 № 153-р от 23.06.2023</t>
  </si>
  <si>
    <t>2023 года ввода в эксплуатацию, инвентарный номер 4101268275</t>
  </si>
  <si>
    <t>2023 года ввода в эксплуатацию, инвентарный номер 4101268276</t>
  </si>
  <si>
    <t>2023 года ввода в эксплуатацию, инвентарный номер 4101268277</t>
  </si>
  <si>
    <t>2023 года ввода в эксплуатацию, инвентарный номер 4101268278</t>
  </si>
  <si>
    <t>Распоряжение администрации Темрюкского городского поселения Темрюкского района  № 375-р 19.12.2023</t>
  </si>
  <si>
    <t>Детская площадка в районе многоквартирного жилого дома по ул. Энгельса, 131/1 в г. Темрюке</t>
  </si>
  <si>
    <t>Игровой комплекс ДИК-58</t>
  </si>
  <si>
    <t>2023 года ввода в эксплуатацию, инвентарный номер 4101268279</t>
  </si>
  <si>
    <t>2023 года ввода в эксплуатацию, инвентарный номер 4101268280</t>
  </si>
  <si>
    <t>3.2000001073</t>
  </si>
  <si>
    <t>3.2000001074</t>
  </si>
  <si>
    <t>3.2000001075</t>
  </si>
  <si>
    <t>3.2000001076</t>
  </si>
  <si>
    <t>3.2000001077</t>
  </si>
  <si>
    <t>3.2000001078</t>
  </si>
  <si>
    <t>3.2000001079</t>
  </si>
  <si>
    <t>3.2000001080</t>
  </si>
  <si>
    <t>3.2000001081</t>
  </si>
  <si>
    <t>Детская площадка в районе многоквартирного жилого дома по ул. Труда, 112 в г. Темрюке</t>
  </si>
  <si>
    <t>Распоряжение администрации Темрюкского городского поселения Темрюкского района  № 377-р 19.12.2023</t>
  </si>
  <si>
    <t>2023 года ввода в эксплуатацию, инвентарный номер 4101268281</t>
  </si>
  <si>
    <t>2023 года ввода в эксплуатацию, инвентарный номер 4101268282</t>
  </si>
  <si>
    <t>Спортивный комплекс ДСК-53</t>
  </si>
  <si>
    <t>Качали КЧ-3 "Гнездо"</t>
  </si>
  <si>
    <t>2023 года ввода в эксплуатацию, инвентарный номер 4101268283</t>
  </si>
  <si>
    <t>2023 года ввода в эксплуатацию, инвентарный номер 4101268284</t>
  </si>
  <si>
    <t>Распоряжение администрации Темрюкского 
городского поселения Темрюкского района  
 № 383-р от 22.12.2023</t>
  </si>
  <si>
    <t>Скамья деревянная с бетонными опорами, гранит белый, 7 ед.</t>
  </si>
  <si>
    <t>г. Темрюк, пер. Песчаный</t>
  </si>
  <si>
    <t>2023 года ввода в эксплуатацию, инвентарный номер 4101268285</t>
  </si>
  <si>
    <t>2023 года ввода в эксплуатацию, инвентарные номера 4101268286-4101268292</t>
  </si>
  <si>
    <t>Ель ствольная Альпийская, высота 7 м (цвет зеленый)</t>
  </si>
  <si>
    <t>Комплект освещения - гирлянда Динамика (7 м)</t>
  </si>
  <si>
    <t>Комплект декоративных ограждений для ствольной ели (красная тема) (7 м)</t>
  </si>
  <si>
    <t>3.2000001082</t>
  </si>
  <si>
    <t>Распоряжение администрации Темрюкского 
городского поселения Темрюкского района  
 № 385-р от 22.12.2023</t>
  </si>
  <si>
    <t>Распоряжение администрации Темрюкского 
городского поселения Темрюкского района  
 № 411-р от 29.12.2023</t>
  </si>
  <si>
    <t>Скамья СК-7 гранит белый, 9 ед.</t>
  </si>
  <si>
    <t xml:space="preserve"> г. Темрюк, пер. Речной, 9</t>
  </si>
  <si>
    <t>2023 года ввода в эксплуатацию, инвентарный номер 4101268293</t>
  </si>
  <si>
    <t>2023 года ввода в эксплуатацию, инвентарные номера 4101268294-4101268302</t>
  </si>
  <si>
    <t>2023 года ввода в эксплуатацию, инвентарный номер 4101268303</t>
  </si>
  <si>
    <t>2023 года ввода в эксплуатацию, инвентарный номер 4101268304</t>
  </si>
  <si>
    <t>2023 года ввода в эксплуатацию, инвентарный номер 4101268305</t>
  </si>
  <si>
    <t>Скамья деревянная с бетонными опорами, гранит белый</t>
  </si>
  <si>
    <t xml:space="preserve"> г. Темрюк, пер. Песчаный</t>
  </si>
  <si>
    <t>3.2000001083</t>
  </si>
  <si>
    <t>3.2000001084</t>
  </si>
  <si>
    <t>3.2000001085</t>
  </si>
  <si>
    <t>3.2000001086</t>
  </si>
  <si>
    <t>3.2000001087</t>
  </si>
  <si>
    <t>3.2000001088</t>
  </si>
  <si>
    <t>3.2000001089</t>
  </si>
  <si>
    <t>3.2000001090</t>
  </si>
  <si>
    <t>Малая архитектурная форма "9 МАЯ"</t>
  </si>
  <si>
    <t>Гирлянда светодиодная
(3 ед.)</t>
  </si>
  <si>
    <t>Светодиодная фигура «Снеговик», 
(4 ед.)</t>
  </si>
  <si>
    <t>Светодиодная фигура «Гордый олень» 
(2 ед.)</t>
  </si>
  <si>
    <t>Распоряжение администрации Темрюкского 
городского поселения Темрюкского района 
 № 162-р, 31.07.2019</t>
  </si>
  <si>
    <t>Распоряжение администрации Темрюкского 
городского поселения Темрюкского района  
№ 433-р от 29.12.2017</t>
  </si>
  <si>
    <t>Распоряжение администрации Темрюкского 
городского поселения Темрюкского района  
№ 285-р от 30.12.2020</t>
  </si>
  <si>
    <t>2019 года ввода в эксплуатацию, инвентарный номер 4101288171</t>
  </si>
  <si>
    <t>2017 года ввода в эксплуатацию, инвентарные номера 4101280002-4101280004</t>
  </si>
  <si>
    <t>2019 года ввода в эксплуатацию, инвентарные номера 4101288182-410128185</t>
  </si>
  <si>
    <t>2019 года ввода в эксплуатацию, инвентарные номера 4101288186-410128187</t>
  </si>
  <si>
    <t>Световая 3D фигура «Сани»</t>
  </si>
  <si>
    <t>Световая 3D фигура «Снегурочка»</t>
  </si>
  <si>
    <t>Световая 3D фигура «Дед Мороз»</t>
  </si>
  <si>
    <t>2019 года ввода в эксплуатацию, инвентарный номер 4101288188</t>
  </si>
  <si>
    <t>2019 года ввода в эксплуатацию, инвентарный номер 4101288189</t>
  </si>
  <si>
    <t>2019 года ввода в эксплуатацию, инвентарный номер 4101288190</t>
  </si>
  <si>
    <t>3.2000001091</t>
  </si>
  <si>
    <t>3.2000001092</t>
  </si>
  <si>
    <t>3.2000001093</t>
  </si>
  <si>
    <t>3.2000001094</t>
  </si>
  <si>
    <t>3.2000001095</t>
  </si>
  <si>
    <t>3.2000001096</t>
  </si>
  <si>
    <t>3.2000001097</t>
  </si>
  <si>
    <t>3.2000001098</t>
  </si>
  <si>
    <t>3.2000001099</t>
  </si>
  <si>
    <t>3.2000001100</t>
  </si>
  <si>
    <t>3.2000001101</t>
  </si>
  <si>
    <t>3.2000001102</t>
  </si>
  <si>
    <t>3.2000001103</t>
  </si>
  <si>
    <t>Ель конусная Натуральная (12 м)</t>
  </si>
  <si>
    <t>Подиум для Елки Натуральная (высота: 1,5 м, для ели: 12 м, тема: Таежная)</t>
  </si>
  <si>
    <t>Комплект освещения Золотая Феерия (для елки 12 метров)</t>
  </si>
  <si>
    <t>Дерево световое 3 метра теплый белый, 5 ед.</t>
  </si>
  <si>
    <t>Распоряжение администрации Темрюкского 
городского поселения Темрюкского района  
№ 12-р от 26.01.2022</t>
  </si>
  <si>
    <t>Распоряжение администрации Темрюкского 
городского поселения Темрюкского района  
№ 16-р от 31.01.2022</t>
  </si>
  <si>
    <t>2022 года ввода в эксплуатацию, инвентарный номер 4101368310</t>
  </si>
  <si>
    <t>2022 года ввода в эксплуатацию, инвентарный номер 4101368311</t>
  </si>
  <si>
    <t>2022 года ввода в эксплуатацию, инвентарный номер 4101368312</t>
  </si>
  <si>
    <t>2022 года ввода в эксплуатацию, инвентарные номера 4101288191-4101288195</t>
  </si>
  <si>
    <t>Шар елочной игрушки 1,5 метра  теплый белый</t>
  </si>
  <si>
    <t>Шар елочной игрушки 1,2 метра  теплый белый</t>
  </si>
  <si>
    <t>Скульптура "Рыбка"</t>
  </si>
  <si>
    <t>Распоряжение администрации Темрюкского 
городского поселения Темрюкского района  
№ 40-р от 18.02.2022</t>
  </si>
  <si>
    <t>2022 года ввода в эксплуатацию, инвентарный номер 4101288198</t>
  </si>
  <si>
    <t>2022 года ввода в эксплуатацию, инвентарный номер 4101288197</t>
  </si>
  <si>
    <t>2022 года ввода в эксплуатацию, инвентарный номер 4101280049</t>
  </si>
  <si>
    <t>Тематические объекты по мотивам сказок А.С. Пушкина. Грибы мухоморы, 7 ед.</t>
  </si>
  <si>
    <t>Тематические объекты по мотивам сказок А.С. Пушкина. Избушка на курьих ножках</t>
  </si>
  <si>
    <t>Информационная стела с подсветкой, 3 ед.</t>
  </si>
  <si>
    <t>Распоряжение администрации Темрюкского 
городского поселения Темрюкского района  
№ 39-р от 18.02.2022</t>
  </si>
  <si>
    <t>2022 года ввода в эксплуатацию, инвентарные номера 4101280050-4101280056</t>
  </si>
  <si>
    <t>2022 года ввода в эксплуатацию, инвентарный номер 4101288203</t>
  </si>
  <si>
    <t>2022 года ввода в эксплуатацию, инвентарные номера 4101288204-4101288206</t>
  </si>
  <si>
    <t>Инсталляция «ТАМ ЧУДЕСА»</t>
  </si>
  <si>
    <t>Световая инсталляция «Стихотворение»</t>
  </si>
  <si>
    <t>3.2000001104</t>
  </si>
  <si>
    <t>Распоряжение администрации Темрюкского 
городского поселения Темрюкского района  
№ 39-р от 18.02.2023</t>
  </si>
  <si>
    <t>2022 года ввода в эксплуатацию, инвентарный номер 4101288207</t>
  </si>
  <si>
    <t>2022 года ввода в эксплуатацию, инвентарный номер 4101288208</t>
  </si>
  <si>
    <t>2022 года ввода в эксплуатацию, инвентарный номер 4101288209</t>
  </si>
  <si>
    <t>2022 года ввода в эксплуатацию, инвентарный номер 4101288210</t>
  </si>
  <si>
    <t>3.2000001105</t>
  </si>
  <si>
    <t>3.2000001106</t>
  </si>
  <si>
    <t>3.2000001107</t>
  </si>
  <si>
    <t>3.2000001108</t>
  </si>
  <si>
    <t>3.2000001109</t>
  </si>
  <si>
    <t>3.2000001110</t>
  </si>
  <si>
    <t>3.2000001111</t>
  </si>
  <si>
    <t>Стенд с подсветкой, 10 ед.</t>
  </si>
  <si>
    <t>Композиция «Входная группа»</t>
  </si>
  <si>
    <t>3Д фигура "Елочная игрушка" высота 2,2 м, 2 ед.</t>
  </si>
  <si>
    <t>3Д фигура "Елочный шар"</t>
  </si>
  <si>
    <t>Распоряжение администрации Темрюкского 
городского поселения Темрюкского района  
№ 269-р от 22.11.2022</t>
  </si>
  <si>
    <t>2022 года ввода в эксплуатацию, инвентарные номера 4101288211, 4101288213-4101288221</t>
  </si>
  <si>
    <t>2022 года ввода в эксплуатацию, инвентарный номер 4101288212</t>
  </si>
  <si>
    <t>2022 года ввода в эксплуатацию, инвентарные номера 4101288222-4101288223</t>
  </si>
  <si>
    <t>2022 года ввода в эксплуатацию, инвентарный номер 4101288224</t>
  </si>
  <si>
    <t>3Д фигура "Подарок"</t>
  </si>
  <si>
    <t>2022 года ввода в эксплуатацию, инвентарный номер 4101288225</t>
  </si>
  <si>
    <t>Малая архитектурная форма "Медведь большой"</t>
  </si>
  <si>
    <t>3.2000001112</t>
  </si>
  <si>
    <t>Малая архитектурная форма "Медведь малый"</t>
  </si>
  <si>
    <t>Малая архитектурная форма "Медведь"</t>
  </si>
  <si>
    <t>2023 года ввода в эксплуатацию, инвентарный номер 4101288226</t>
  </si>
  <si>
    <t>2023 года ввода в эксплуатацию, инвентарный номер 4101288227</t>
  </si>
  <si>
    <t>2023 года ввода в эксплуатацию, инвентарный номер 4101288228</t>
  </si>
  <si>
    <t>ИТОГО особо ценное движимое имущество:</t>
  </si>
  <si>
    <t>ИНОЕ ДВИЖИМОЕ ИМУЩЕСТВО</t>
  </si>
  <si>
    <t>3.2000001113</t>
  </si>
  <si>
    <t>3.2000001114</t>
  </si>
  <si>
    <t>3.2000001115</t>
  </si>
  <si>
    <t>3.2000001116</t>
  </si>
  <si>
    <t>3.2000001117</t>
  </si>
  <si>
    <t>3.2000001118</t>
  </si>
  <si>
    <t>3.2000001119</t>
  </si>
  <si>
    <t>3.2000001120</t>
  </si>
  <si>
    <t>3.2000001121</t>
  </si>
  <si>
    <t>г. Темрюк, 
ул. Евгения Шапова</t>
  </si>
  <si>
    <t xml:space="preserve">Клумба 
металлическая,
(6 ед.) </t>
  </si>
  <si>
    <t xml:space="preserve">г. Темрюк, 
ул. 27 Сентября </t>
  </si>
  <si>
    <t>Лавочка круглая 
деревянная (d - 2,1 м)</t>
  </si>
  <si>
    <t xml:space="preserve">парк им. Пушкина 
(г. Темрюк, ул. Розы
Люксембург) </t>
  </si>
  <si>
    <t>Скамья круглая 
деревянная (d - 2,0 м)</t>
  </si>
  <si>
    <t>парк им. Пушкина 
(г. Темрюк, ул. Розы
 Люксембург)</t>
  </si>
  <si>
    <t>Распоряжение администрации Темрюкского городского поселения Темрюкского района  № 272-р от 22.10.2013</t>
  </si>
  <si>
    <t>Распоряжение администрации Темрюкского 
городского поселения Темрюкского района  
№ 209-р от 08.09.2015</t>
  </si>
  <si>
    <t>Распоряжение администрации Темрюкского городского поселения Темрюкского района е № 277-р от 19.11.2015</t>
  </si>
  <si>
    <t>2013 года ввода в эксплуатацию, инвентарный номер 4101337163</t>
  </si>
  <si>
    <t>2013 года ввода в эксплуатацию, инвентарные номера 4101330001-4101330006</t>
  </si>
  <si>
    <t>2015 года ввода в эксплуатацию, инвентарный номер 4101337201</t>
  </si>
  <si>
    <t>2015 года ввода в эксплуатацию, инвентарный номер 4101337230</t>
  </si>
  <si>
    <t>Детская площадка, 
г. Темрюк, 
ул. Огородная (напротив
жилого дома № 5)</t>
  </si>
  <si>
    <t>Качели Фортуна 02</t>
  </si>
  <si>
    <t>Скамейка детская Смайлик</t>
  </si>
  <si>
    <t>г. Темрюк, 
ул. Огородная (напротив
жилого дома № 5)</t>
  </si>
  <si>
    <t>Распоряжение администрации Темрюкского 
городского поселения Темрюкского района  
№  388-р от 30.12.2016</t>
  </si>
  <si>
    <t>Распоряжение администрации Темрюкского 
городского поселения Темрюкского района  
№  1-р от 10.01.2022</t>
  </si>
  <si>
    <t>2016 года ввода в эксплуатацию, инвентарный номер 4101337242</t>
  </si>
  <si>
    <t>2022 года ввода в эксплуатацию, инвентарный номер 4101328182</t>
  </si>
  <si>
    <t>2022 года ввода в эксплуатацию, инвентарный номер 4101328184</t>
  </si>
  <si>
    <t>2022 года ввода в эксплуатацию, инвентарный номер 4101328183</t>
  </si>
  <si>
    <t>3.2000001122</t>
  </si>
  <si>
    <t>3.2000001123</t>
  </si>
  <si>
    <t>3.2000001124</t>
  </si>
  <si>
    <t>3.2000001125</t>
  </si>
  <si>
    <t>3.2000001126</t>
  </si>
  <si>
    <t>Забор и ограждение</t>
  </si>
  <si>
    <t>Бетонно-асфальтовая площадка (часть территории производственной базы - 5477,2 м2)</t>
  </si>
  <si>
    <t>Распоряжение главы муниципального образования Темрюкский район
№ 1124 от 31.12.2006</t>
  </si>
  <si>
    <t>Распоряжение главы муниципального образования Темрюкский район 
№ 330-р от 13.12.2010</t>
  </si>
  <si>
    <t>Распоряжение главы муниципального образования Темрюкский район  
№ 330-р от 13.12.2010</t>
  </si>
  <si>
    <t>2022 года ввода в эксплуатацию, инвентарный номер 4101328189</t>
  </si>
  <si>
    <t>2022 года ввода в эксплуатацию, инвентарный номер 4101328194</t>
  </si>
  <si>
    <t>2022 года ввода в эксплуатацию, инвентарный номер 4101328191</t>
  </si>
  <si>
    <t>Площадка для мусорных контейнеров</t>
  </si>
  <si>
    <t>г. Темрюк, ул. Бувина (между ул. Декаб-ристов и ул. Черны-шевского</t>
  </si>
  <si>
    <t>Площадка для мусорных контейнеров, 2 ед.</t>
  </si>
  <si>
    <t>г. Темрюк, ул. Октябрьская (район бани)</t>
  </si>
  <si>
    <t>2022 года ввода в эксплуатацию, инвентарные номера 4101328192-4101328193</t>
  </si>
  <si>
    <t>Навес шиферный (лит.Г3 - 66,4 м2)</t>
  </si>
  <si>
    <t>Навес из шиферной кровли (лит.Г5 - 448,3 м2)</t>
  </si>
  <si>
    <t>Распоряжение главы муниципального образования Темрюкский район
№ 330-р от 13.12.2010</t>
  </si>
  <si>
    <t>Распоряжение главы муниципального образования Темрюкский район  
№ 1124 от 31.12.2006</t>
  </si>
  <si>
    <t>г. Темрюк, ул. 27 Сентября-Широкий прогон</t>
  </si>
  <si>
    <t>2022 года ввода в эксплуатацию, инвентарный номер 4101328190</t>
  </si>
  <si>
    <t>г. Темрюк, ул. Калинина - музей Военная горка"</t>
  </si>
  <si>
    <t>2022 года ввода в эксплуатацию, инвентарные номера 4101328187-4101328188</t>
  </si>
  <si>
    <t>3.2000001127</t>
  </si>
  <si>
    <t>3.2000001128</t>
  </si>
  <si>
    <t>3.2000001129</t>
  </si>
  <si>
    <t>2022 года ввода в эксплуатацию, инвентарный номер 4101328196</t>
  </si>
  <si>
    <t>2022 года ввода в эксплуатацию, инвентарный номер 4101328197</t>
  </si>
  <si>
    <t>Туалет (лит. Г6 - 9,5 м2)</t>
  </si>
  <si>
    <t>2022 года ввода в эксплуатацию, инвентарный номер 4101328195</t>
  </si>
  <si>
    <t>3.2000001130</t>
  </si>
  <si>
    <t>3.2000001131</t>
  </si>
  <si>
    <t>3.2000001132</t>
  </si>
  <si>
    <t>3.2000001133</t>
  </si>
  <si>
    <t>3.2000001134</t>
  </si>
  <si>
    <t>3.2000001135</t>
  </si>
  <si>
    <t>3.2000001136</t>
  </si>
  <si>
    <t>Игровой комплекс 
МФ-1.46 "Корабль"
(2600х1300х1350 мм)</t>
  </si>
  <si>
    <t>Спортивный 
комплекс СП-1.104.3
(2400х1630х2350 мм)</t>
  </si>
  <si>
    <t>Распоряжение администрации Темрюкского городского поселения Темрюкского района  № 435-р от 29.12.2017</t>
  </si>
  <si>
    <t>Игровое оборудование (г. Темрюк, ул. Р.Люксембург, парк им.Пушкина (детская площадка))</t>
  </si>
  <si>
    <t>г. Темрюк, ул. Р.Люксембург, парк им. Пушкина (детская площадка)</t>
  </si>
  <si>
    <t>2017 года ввода в эксплуатацию, инвентарный номер 4101328157</t>
  </si>
  <si>
    <t>2017 года ввода в эксплуатацию, инвентарный номер 4101328158</t>
  </si>
  <si>
    <t>Горка "Слон" 
МФ-1.68.1 
(2900х660х1650 мм)</t>
  </si>
  <si>
    <t>Карусель, КАР-1.9 
(1865х1865х940 мм)</t>
  </si>
  <si>
    <t>Качели -балансир 
(2300х450х400 мм)</t>
  </si>
  <si>
    <t>Распоряжение администрации Темрюкского 
городского поселения Темрюкского района  
№ 435-р от 29.12.2017</t>
  </si>
  <si>
    <t>2017 года ввода в эксплуатацию, инвентарный номер 4101328159</t>
  </si>
  <si>
    <t>2017 года ввода в эксплуатацию, инвентарный номер 4101328160</t>
  </si>
  <si>
    <t>2017 года ввода в эксплуатацию, инвентарный номер 4101328163</t>
  </si>
  <si>
    <t>Песочница с защитой 
МФ-1.32 
(2800х1400х350 мм)</t>
  </si>
  <si>
    <t>Стол детский 
"Овальный" МФ-1.
C1083:C108433
(1500х1300х600 мм)</t>
  </si>
  <si>
    <t>2017 года ввода в эксплуатацию, инвентарный номер 4101328167</t>
  </si>
  <si>
    <t>2017 года ввода в эксплуатацию, инвентарный номер 4101328169</t>
  </si>
  <si>
    <t>3.2000001137</t>
  </si>
  <si>
    <t>Скамья (МФ 1.2.06.00)
(6 ед.)</t>
  </si>
  <si>
    <t>г. Темрюк, ул. Мира, 152/1 (производственная база)</t>
  </si>
  <si>
    <t>Игровое и спортивное оборудование (г. Темрюк, ул. Мира, 152/1 (производственная база))</t>
  </si>
  <si>
    <t>2007 года ввода в эксплуатацию, инвентарные номера 1101060548-1101060551, 1101060554, 1101060555</t>
  </si>
  <si>
    <t>Песочница 
"Капитошка" 
с крышкой</t>
  </si>
  <si>
    <t>Тренажер 
"Вело+Степ"</t>
  </si>
  <si>
    <t>Тренажер 
"Подтягивание"</t>
  </si>
  <si>
    <t>3.2000001138</t>
  </si>
  <si>
    <t>3.2000001139</t>
  </si>
  <si>
    <t>3.2000001140</t>
  </si>
  <si>
    <t>Распоряжение администрации Темрюкского городского поселения Темрюкского района № 337-р от 29.12.2018</t>
  </si>
  <si>
    <t>Распоряжение администрации Темрюкского городского поселения Темрюкского района  № 96-р от 06.05.2019</t>
  </si>
  <si>
    <t>2018 года ввода в эксплуатацию, инвентарный номер 4101326817</t>
  </si>
  <si>
    <t>2019 года ввода в эксплуатацию, инвентарный номер 4101328172</t>
  </si>
  <si>
    <t>2019 года ввода в эксплуатацию, инвентарный номер 4101328173</t>
  </si>
  <si>
    <t>3.2000001141</t>
  </si>
  <si>
    <t>3.2000001142</t>
  </si>
  <si>
    <t>3.2000001143</t>
  </si>
  <si>
    <t>3.2000001144</t>
  </si>
  <si>
    <t>Тренажер 
"Орбитрек"</t>
  </si>
  <si>
    <t>Тренажер 
"Диск+Шейкер"</t>
  </si>
  <si>
    <t>Спортивный 
комплекс Воркаут</t>
  </si>
  <si>
    <t>г. Темрюк, ул. Ленина (дворовая территория дома № 75)</t>
  </si>
  <si>
    <t>2019 года ввода в эксплуатацию, инвентарный номер 4101328174</t>
  </si>
  <si>
    <t>2019 года ввода в эксплуатацию, инвентарный номер 4101328175</t>
  </si>
  <si>
    <t>2019 года ввода в эксплуатацию, инвентарный номер 4101328176</t>
  </si>
  <si>
    <t>2019 года ввода в эксплуатацию, инвентарный номер 4101328177</t>
  </si>
  <si>
    <t xml:space="preserve">Игровое оборудование (детская плдощадка, г.Темрюк, ул. Ленина, 78) </t>
  </si>
  <si>
    <t>3.2000001145</t>
  </si>
  <si>
    <t>3.2000001146</t>
  </si>
  <si>
    <t>3.2000001147</t>
  </si>
  <si>
    <t>3.2000001148</t>
  </si>
  <si>
    <t>3.2000001149</t>
  </si>
  <si>
    <t>3.2000001150</t>
  </si>
  <si>
    <t>3.2000001151</t>
  </si>
  <si>
    <t>3.2000001152</t>
  </si>
  <si>
    <t>3.2000001153</t>
  </si>
  <si>
    <t>Городок 
1-башенный</t>
  </si>
  <si>
    <t xml:space="preserve">Столик для 
парковых зон отдыха </t>
  </si>
  <si>
    <t xml:space="preserve">Качель-качалка </t>
  </si>
  <si>
    <t>Качель 2-местная</t>
  </si>
  <si>
    <t xml:space="preserve">Качель кольцевая </t>
  </si>
  <si>
    <t>Детская плдощадка, г.Темрюк, ул. Ленина, 78</t>
  </si>
  <si>
    <t>Распоряжение администрации Темрюкского 
городского поселения Темрюкского района 
№ 174-р от 31.07.2008</t>
  </si>
  <si>
    <t>2008 года ввода в эксплуатацию, инвентарный номер 1101330498</t>
  </si>
  <si>
    <t>2008 года ввода в эксплуатацию, инвентарный номер 1101330501</t>
  </si>
  <si>
    <t>2008 года ввода в эксплуатацию, инвентарный номер 1101330504</t>
  </si>
  <si>
    <t>2008 года ввода в эксплуатацию, инвентарный номер 1101330507</t>
  </si>
  <si>
    <t>2008 года ввода в эксплуатацию, инвентарный номер 1101330508</t>
  </si>
  <si>
    <t xml:space="preserve">Горка </t>
  </si>
  <si>
    <t xml:space="preserve">Лавочка для 
парковой зоны </t>
  </si>
  <si>
    <t xml:space="preserve">Стенка 
гимнастическая </t>
  </si>
  <si>
    <t>Качалка 
на пружине</t>
  </si>
  <si>
    <t>3.2000001154</t>
  </si>
  <si>
    <t>Распоряжение администрации Темрюкского 
городского поселения Темрюкского района 
№ 324-р от 12.10.2017</t>
  </si>
  <si>
    <t>2008 года ввода в эксплуатацию, инвентарный номер 1101330512</t>
  </si>
  <si>
    <t>2008 года ввода в эксплуатацию, инвентарный номер 1101330514</t>
  </si>
  <si>
    <t>2008 года ввода в эксплуатацию, инвентарный номер 1101330521</t>
  </si>
  <si>
    <t>2017 года ввода в эксплуатацию, инвентарный номер 1101337777</t>
  </si>
  <si>
    <t>2017 года ввода в эксплуатацию, инвентарный номер 1101337778</t>
  </si>
  <si>
    <t>Игровое оборудование (детская площадка, г.Темрюк, ул. Набережная)</t>
  </si>
  <si>
    <t>3.2000001155</t>
  </si>
  <si>
    <t>3.2000001156</t>
  </si>
  <si>
    <t>3.2000001157</t>
  </si>
  <si>
    <t>3.2000001158</t>
  </si>
  <si>
    <t>Детская площадка, г.Темрюк, ул. Набережная</t>
  </si>
  <si>
    <t>Столик 
для парковых 
зон отдыха</t>
  </si>
  <si>
    <t>2008 года ввода в эксплуатацию, инвентарный номер 1101330499</t>
  </si>
  <si>
    <t>2008 года ввода в эксплуатацию, инвентарный номер 1101330502</t>
  </si>
  <si>
    <t>2008 года ввода в эксплуатацию, инвентарный номер 1101330515</t>
  </si>
  <si>
    <t>2008 года ввода в эксплуатацию, инвентарный номер 1101330520</t>
  </si>
  <si>
    <t>Игровое оборудование (детская площадка, г.Темрюк (городок ПМК-6)</t>
  </si>
  <si>
    <t>3.2000001159</t>
  </si>
  <si>
    <t>3.2000001160</t>
  </si>
  <si>
    <t>3.2000001161</t>
  </si>
  <si>
    <t>3.2000001162</t>
  </si>
  <si>
    <t>3.2000001163</t>
  </si>
  <si>
    <t>3.2000001164</t>
  </si>
  <si>
    <t>3.2000001165</t>
  </si>
  <si>
    <t>3.2000001166</t>
  </si>
  <si>
    <t>Детская площадка, г.Темрюк (городок ПМК-6)</t>
  </si>
  <si>
    <t xml:space="preserve">Столик 
для парковых 
зон отдыха </t>
  </si>
  <si>
    <t>2008 года ввода в эксплуатацию, инвентарный номер 1101330500</t>
  </si>
  <si>
    <t>2008 года ввода в эксплуатацию, инвентарный номер 1101330503</t>
  </si>
  <si>
    <t>2008 года ввода в эксплуатацию, инвентарный номер 1101330505</t>
  </si>
  <si>
    <t>2008 года ввода в эксплуатацию, инвентарный номер 1101330506</t>
  </si>
  <si>
    <t>2008 года ввода в эксплуатацию, инвентарный номер 1101330509</t>
  </si>
  <si>
    <t>2008 года ввода в эксплуатацию, инвентарный номер 1101330513</t>
  </si>
  <si>
    <t>2008 года ввода в эксплуатацию, инвентарный номер 1101330516</t>
  </si>
  <si>
    <t>2008 года ввода в эксплуатацию, инвентарный номер 1101330522</t>
  </si>
  <si>
    <t>Детское игровое оборудование (детская площадка, г.Темрюк, ул. К. Маркса, 150)</t>
  </si>
  <si>
    <t>Детская площадка, г.Темрюк, ул. К. Маркса, 150</t>
  </si>
  <si>
    <t>3.2000001167</t>
  </si>
  <si>
    <t>3.2000001168</t>
  </si>
  <si>
    <t>3.2000001169</t>
  </si>
  <si>
    <t>3.2000001170</t>
  </si>
  <si>
    <t>Лавочка без 
спинки (2 ед.)</t>
  </si>
  <si>
    <t>Скамья детская 
«Автомобиль»</t>
  </si>
  <si>
    <t>Распоряжение администрации Темрюкского 
городского поселения Темрюкского района  
№ 388-р от 29.12.2012</t>
  </si>
  <si>
    <t>Горка</t>
  </si>
  <si>
    <t xml:space="preserve">Лавочка 
без спинки </t>
  </si>
  <si>
    <t>2012 года ввода в эксплуатацию, инвентарные номера 4101337174-4101337175</t>
  </si>
  <si>
    <t>2012 года ввода в эксплуатацию, инвентарный номер 4101337176</t>
  </si>
  <si>
    <t>2012 года ввода в эксплуатацию, инвентарный номер 4101337177</t>
  </si>
  <si>
    <t>2012 года ввода в эксплуатацию, инвентарный номер 4101337179</t>
  </si>
  <si>
    <t>Детское игровое оборудование (детская площадка, г.Темрюк, ул. Свободная (между земельными участками № 13 Б и № 15)</t>
  </si>
  <si>
    <t>3.2000001171</t>
  </si>
  <si>
    <t>3.2000001172</t>
  </si>
  <si>
    <t>3.2000001173</t>
  </si>
  <si>
    <t>Детская 
площадка (S - 0,1 г)</t>
  </si>
  <si>
    <t>Детская площадка, г.Темрюк, ул. Свободная (между земельными участками № 13 Б и № 15)</t>
  </si>
  <si>
    <t>Год ввода в эксплуатацию - н/у, инвентарный номер 4101337231</t>
  </si>
  <si>
    <t>Распоряжение главы муниципального образования
Темрюкский район 
 № 1197-р от 24.10.2006</t>
  </si>
  <si>
    <t>2016 года ввода в эксплуатацию, инвентарный номер 4101337244</t>
  </si>
  <si>
    <t>2016 года ввода в эксплуатацию, инвентарный номер 4101337246</t>
  </si>
  <si>
    <t>Игровое и спортивное оборудование (г. Темрюк, ул. Гоголя, 30)</t>
  </si>
  <si>
    <t>3.2000001174</t>
  </si>
  <si>
    <t>г. Темрюк, ул. Гоголя, 30</t>
  </si>
  <si>
    <t>3.2000001175</t>
  </si>
  <si>
    <t>3.2000001176</t>
  </si>
  <si>
    <t>3.2000001177</t>
  </si>
  <si>
    <t xml:space="preserve">Домик </t>
  </si>
  <si>
    <t>Балансир</t>
  </si>
  <si>
    <t>Песочница 
с крышкой</t>
  </si>
  <si>
    <t>Распоряжение администрации Темрюкского 
городского поселения Темрюкского района 
№ 271-р от 23.08.2017</t>
  </si>
  <si>
    <t>2017 года ввода в эксплуатацию, инвентарный номер 4101337248</t>
  </si>
  <si>
    <t>2017 года ввода в эксплуатацию, инвентарный номер 4101337249</t>
  </si>
  <si>
    <t>2017 года ввода в эксплуатацию, инвентарный номер 4101337250</t>
  </si>
  <si>
    <t>2017 года ввода в эксплуатацию, инвентарный номер 4101337251</t>
  </si>
  <si>
    <t>3.2000001178</t>
  </si>
  <si>
    <t>3.2000001179</t>
  </si>
  <si>
    <t>3.2000001180</t>
  </si>
  <si>
    <t>3.2000001181</t>
  </si>
  <si>
    <t>Распоряжение администрации Темрюкского 
городского поселения Темрюкского района № 324-р от 12.10.2017</t>
  </si>
  <si>
    <t>2017 года ввода в эксплуатацию, инвентарный номер 4101337779</t>
  </si>
  <si>
    <t>г. Темрюк, ул. Пролетарская, 120</t>
  </si>
  <si>
    <t>2017 года ввода в эксплуатацию, инвентарный номер 4101337780</t>
  </si>
  <si>
    <t>2017 года ввода в эксплуатацию, инвентарный номер 4101337781</t>
  </si>
  <si>
    <t>2017 года ввода в эксплуатацию, инвентарный номер 4101337782</t>
  </si>
  <si>
    <t>3.2000001182</t>
  </si>
  <si>
    <t>3.2000001183</t>
  </si>
  <si>
    <t>3.2000001184</t>
  </si>
  <si>
    <t>3.2000001185</t>
  </si>
  <si>
    <t>Распоряжение администрации Темрюкского 
городского поселения Темрюкского района   
 № 324-р от 12.10.2017</t>
  </si>
  <si>
    <t>г. Темрюк, между ул. Черноморской (между земельными участками № 18-А и № 20/1) и ул. Радужная (район земельного участка № 17/1)</t>
  </si>
  <si>
    <t>2017 года ввода в эксплуатацию, инвентарный номер 4101337783</t>
  </si>
  <si>
    <t>2017 года ввода в эксплуатацию, инвентарный номер 4101337784</t>
  </si>
  <si>
    <t>2017 года ввода в эксплуатацию, инвентарный номер 4101337785</t>
  </si>
  <si>
    <t>2017 года ввода в эксплуатацию, инвентарный номер 4101337786</t>
  </si>
  <si>
    <t>3.2000001186</t>
  </si>
  <si>
    <t>3.2000001187</t>
  </si>
  <si>
    <t>3.2000001188</t>
  </si>
  <si>
    <t>2017 года ввода в эксплуатацию, инвентарный номер 4101337787</t>
  </si>
  <si>
    <t>2017 года ввода в эксплуатацию, инвентарный номер 4101337789</t>
  </si>
  <si>
    <t>2017 года ввода в эксплуатацию, инвентарный номер 4101337790</t>
  </si>
  <si>
    <t>Игровое и спортивное оборудование (г. Темрюк, ул. Труда, 112)</t>
  </si>
  <si>
    <t>3.2000001189</t>
  </si>
  <si>
    <t>3.2000001190</t>
  </si>
  <si>
    <t>3.2000001191</t>
  </si>
  <si>
    <t>3.2000001192</t>
  </si>
  <si>
    <t>г. Темрюк, ул. Труда, 112</t>
  </si>
  <si>
    <t>Распоряжение 
администрации 
Темрюкского 
городского поселения Темрюкского района № 271-р от 23.08.2017</t>
  </si>
  <si>
    <t>2017 года ввода в эксплуатацию, инвентарный номер 4101337259</t>
  </si>
  <si>
    <t>2017 года ввода в эксплуатацию, инвентарный номер 4101337261</t>
  </si>
  <si>
    <t>Игровое и спортивное оборудование (г. Темрюк, ул. Урицкого, 29)</t>
  </si>
  <si>
    <t>3.2000001193</t>
  </si>
  <si>
    <t>3.2000001194</t>
  </si>
  <si>
    <t>3.2000001195</t>
  </si>
  <si>
    <t>г. Темрюк, ул. Урицкого, 29</t>
  </si>
  <si>
    <t>2017 года ввода в эксплуатацию, инвентарный номер 4101337776</t>
  </si>
  <si>
    <t>2017 года ввода в эксплуатацию, инвентарный номер 4101337262</t>
  </si>
  <si>
    <t>2017 года ввода в эксплуатацию, инвентарный номер 4101337263</t>
  </si>
  <si>
    <t>2017 года ввода в эксплуатацию, инвентарный номер 4101337264</t>
  </si>
  <si>
    <t>2017 года ввода в эксплуатацию, инвентарный номер 4101337265</t>
  </si>
  <si>
    <t>3.2000001196</t>
  </si>
  <si>
    <t>3.2000001197</t>
  </si>
  <si>
    <t>3.2000001198</t>
  </si>
  <si>
    <t>3.2000001199</t>
  </si>
  <si>
    <t>3.2000001200</t>
  </si>
  <si>
    <t>Детская 
площадка</t>
  </si>
  <si>
    <t>Качели одинарные 
(ИО 1.3.02.00)</t>
  </si>
  <si>
    <t>Скамья (МФ 1.2.06.00) 
(2 ед.)</t>
  </si>
  <si>
    <t>Распоряжение 
администрации 
Темрюкского 
городского поселения Темрюкского района  
№ 388-р от 30.12.2016</t>
  </si>
  <si>
    <t>пос. Октябрьский, ул. Луговая (район детского сада № 14)</t>
  </si>
  <si>
    <t>Детская площадка (пос. Октябрьский, ул. Луговая (район детского сада № 14))</t>
  </si>
  <si>
    <t>2016 года ввода в эксплуатацию, инвентарный номер 4101337243</t>
  </si>
  <si>
    <t>2017 года ввода в эксплуатацию, инвентарный номер 4101337266</t>
  </si>
  <si>
    <t>2017 года ввода в эксплуатацию, инвентарный номер 1101337268</t>
  </si>
  <si>
    <t>2007 года ввода в эксплуатацию, инвентарный номер 1101060532</t>
  </si>
  <si>
    <t>2007 года ввода в эксплуатацию, инвентарные номера 1101060552, 1101061553</t>
  </si>
  <si>
    <t>Песочница 
«Аладдин» 
с крышкой</t>
  </si>
  <si>
    <t>г. Темрюк, ул. Южная (район здания № 1)</t>
  </si>
  <si>
    <t>Распоряжение 
администрации 
Темрюкского 
городского поселения Темрюкского района  
№ 337-р от 29.12.2018</t>
  </si>
  <si>
    <t>3.2000001201</t>
  </si>
  <si>
    <t>2018 года ввода в эксплуатацию, инвентарный номер 4101320000</t>
  </si>
  <si>
    <t xml:space="preserve">Детская площадка, г. Темрюк, ул. Яна Фабрициуса (район почтового отделения) </t>
  </si>
  <si>
    <t xml:space="preserve">г. Темрюк, ул. Яна Фабрициуса (район почтового отделения) </t>
  </si>
  <si>
    <t>3.2000001202</t>
  </si>
  <si>
    <t>3.2000001203</t>
  </si>
  <si>
    <t>3.2000001204</t>
  </si>
  <si>
    <t>Лаз «Гусеница» 
(ИО 1.6.03.00)</t>
  </si>
  <si>
    <t>Лабиринт 
(СО 2.1.05.00)</t>
  </si>
  <si>
    <t>Скамья 
(МФ 1.2.06.00)
(2 ед.)</t>
  </si>
  <si>
    <t>2007 года ввода в эксплуатацию, инвентарный номер 1101060537</t>
  </si>
  <si>
    <t>2007 года ввода в эксплуатацию, инвентарные номера 1101060546, 1101060547</t>
  </si>
  <si>
    <t>3.2000001205</t>
  </si>
  <si>
    <t>3.2000001206</t>
  </si>
  <si>
    <t>3.2000001207</t>
  </si>
  <si>
    <t>3.2000001208</t>
  </si>
  <si>
    <t>3.2000001209</t>
  </si>
  <si>
    <t>3.2000001210</t>
  </si>
  <si>
    <t>3.2000001211</t>
  </si>
  <si>
    <t>3.2000001212</t>
  </si>
  <si>
    <t>3.2000001213</t>
  </si>
  <si>
    <t>Сплит-система Samsung 
AQ 12FAN (2 ед.)</t>
  </si>
  <si>
    <t>Сплит-система 
General 
GC/GU-S24HR</t>
  </si>
  <si>
    <t>Сплит-система 
General 
GC/GU-S12HR</t>
  </si>
  <si>
    <t>Сплит-система 
Dantex RK-07SRC 
(2 ед.)</t>
  </si>
  <si>
    <t xml:space="preserve">Копировальный 
аппарат Canon iR1018J                         </t>
  </si>
  <si>
    <t>Распоряжение 
администрации 
Темрюкского 
городского поселения Темрюкского района  
№ 302-р от 12.11.2010</t>
  </si>
  <si>
    <t>Распоряжение 
администрации 
Темрюкского 
городского поселения Темрюкского района  
№ 179-р от 05.07.2010</t>
  </si>
  <si>
    <t>2007 года ввода в эксплуатацию, инвентарные номера 1101040199-1101040200</t>
  </si>
  <si>
    <t>2008 года ввода в эксплуатацию, инвентарные номера 1101040199-1101040200</t>
  </si>
  <si>
    <t>2010 года ввода в эксплуатацию, инвентарный номер 1101047007</t>
  </si>
  <si>
    <t>2010 года ввода в эксплуатацию, инвентарный номер 1101047009</t>
  </si>
  <si>
    <t>2010 года ввода в эксплуатацию, инвентарные номера 1101047049-1101047050</t>
  </si>
  <si>
    <t xml:space="preserve">Факс 
Panasonic KX-FT 
988 RU  </t>
  </si>
  <si>
    <t>Многофункциональное 
устройство МФУ 
Samsung SCX-4200</t>
  </si>
  <si>
    <t>Насос водяной 
ЭД-243</t>
  </si>
  <si>
    <t>Пресс 
гидравлический 
ПГ-300КМ</t>
  </si>
  <si>
    <t xml:space="preserve">Натяжитель 
ленты </t>
  </si>
  <si>
    <t>Распоряжение 
администрации 
Темрюкского 
городского поселения Темрюкского района  
№ 113-р от 15.04.2011</t>
  </si>
  <si>
    <t>Распоряжение 
администрации 
Темрюкского 
городского поселения Темрюкского района  
№ 80-р от 23.03.2010</t>
  </si>
  <si>
    <t>Распоряжение 
администрации 
Темрюкского 
городского поселения Темрюкского района  
№ 394-р от 29.11.2011</t>
  </si>
  <si>
    <t>2008 года ввода в эксплуатацию, инвентарный номер 1101040571</t>
  </si>
  <si>
    <t>2002 года ввода в эксплуатацию, инвентарный номер 1101047116</t>
  </si>
  <si>
    <t>3.2000001214</t>
  </si>
  <si>
    <t>3.2000001215</t>
  </si>
  <si>
    <t>3.2000001216</t>
  </si>
  <si>
    <t>3.2000001217</t>
  </si>
  <si>
    <t>3.2000001218</t>
  </si>
  <si>
    <t>3.2000001219</t>
  </si>
  <si>
    <t>3.2000001220</t>
  </si>
  <si>
    <t>2011 года ввода в эксплуатацию, инвентарный номер 1101347182</t>
  </si>
  <si>
    <t xml:space="preserve">Компьютер 
AMD Athlon 
IIx2 245 АМ3 
(в комплекте) </t>
  </si>
  <si>
    <t xml:space="preserve">Внешний 
накопитель 
Seagate1 Tb 2,5"
STBX1000201/203 </t>
  </si>
  <si>
    <t>Принтер 
монохромный 
лазерный НР Laser 
Jet Pro P1102</t>
  </si>
  <si>
    <t>Распоряжение 
администрации 
Темрюкского 
городского поселения Темрюкского района  
№ 81-р от 25.04.2013</t>
  </si>
  <si>
    <t>Распоряжение 
администрации 
Темрюкского 
городского поселения Темрюкского района  
№ 276-р от 25.10.2013</t>
  </si>
  <si>
    <t>Распоряжение 
администрации 
Темрюкского 
городского поселения Темрюкского района  
№ 327-р от 12.12.2013</t>
  </si>
  <si>
    <t>2008 года ввода в эксплуатацию, инвентарный номер 1101040549</t>
  </si>
  <si>
    <t>2011 года ввода в эксплуатацию, инвентарный номер 1101347181</t>
  </si>
  <si>
    <t>2013 года ввода в эксплуатацию, инвентарный номер 4101347155</t>
  </si>
  <si>
    <t>2013 года ввода в эксплуатацию, инвентарный номер 4101340001</t>
  </si>
  <si>
    <t>2013 года ввода в эксплуатацию, инвентарный номер 4101340057</t>
  </si>
  <si>
    <t>Принтер НР 
Laser Jet 
P1102 &lt;A4&gt;</t>
  </si>
  <si>
    <t>Компьютер 
Intel Pentium 
G640 (в комплекте)</t>
  </si>
  <si>
    <t xml:space="preserve">Многофункциональное 
устройство МФУ 
А4 HP LaserJet Pro, 
(2 ед.) </t>
  </si>
  <si>
    <t>Распоряжение 
администрации 
Темрюкского 
городского поселения Темрюкского района  
№ 370-р от 30.12.2013</t>
  </si>
  <si>
    <t xml:space="preserve">Распоряжение 
администрации 
Темрюкского 
городского поселения Темрюкского района  
№ 327-р от 12.12.2013 </t>
  </si>
  <si>
    <t>Распоряжение 
администрации 
Темрюкского 
городского поселения Темрюкского района  
№ 299-р от 30.12.2014</t>
  </si>
  <si>
    <t>Распоряжение 
администрации 
Темрюкского 
городского поселения Темрюкского района  
№  245-р от 12.10.2015</t>
  </si>
  <si>
    <t>2013 года ввода в эксплуатацию, инвентарный номер 4101340059</t>
  </si>
  <si>
    <t>2013 года ввода в эксплуатацию, инвентарный номер 2101340002</t>
  </si>
  <si>
    <t>2014 года ввода в эксплуатацию, инвентарные номера 4101347179-4101347180</t>
  </si>
  <si>
    <t>3.2000001221</t>
  </si>
  <si>
    <t>3.2000001222</t>
  </si>
  <si>
    <t>3.2000001223</t>
  </si>
  <si>
    <t>Оборудование 
для локально-
вычислительной сети</t>
  </si>
  <si>
    <t>г.Темрюк, ул.Мира,152</t>
  </si>
  <si>
    <t>2014 года ввода в эксплуатацию, инвентарный номер 4101347194</t>
  </si>
  <si>
    <t>Принтер 
Canon LBP-6020 
А4</t>
  </si>
  <si>
    <t>Принтер НP 
LaserJet Р1102 
А4</t>
  </si>
  <si>
    <t>Распоряжение 
администрации 
Темрюкского 
городского поселения Темрюкского района  
№ 53-р от 17.03.2014</t>
  </si>
  <si>
    <t>2014 года ввода в эксплуатацию, инвентарный номер 4101347156</t>
  </si>
  <si>
    <t>2014 года ввода в эксплуатацию, инвентарный номер 4101347158</t>
  </si>
  <si>
    <t>3.2000001224</t>
  </si>
  <si>
    <t>3.2000001225</t>
  </si>
  <si>
    <t>3.2000001226</t>
  </si>
  <si>
    <t>3.2000001227</t>
  </si>
  <si>
    <t>3.2000001228</t>
  </si>
  <si>
    <t>3.2000001229</t>
  </si>
  <si>
    <t>3.2000001230</t>
  </si>
  <si>
    <t xml:space="preserve">Принтер НР 
LaserJet P1102 
&lt;CE651A&gt; </t>
  </si>
  <si>
    <t xml:space="preserve">Компьютер 
Intel Original 
LGA1155 Core 
i5-3330 (в комплекте) </t>
  </si>
  <si>
    <t xml:space="preserve">Ноутбук Acer 
PB ENTE69CX-
33214G50 Mnsk 
Core i5-3217U </t>
  </si>
  <si>
    <t>Пожарный рукав 
«Армтекс» (диаметр 
80 мм с головками 
ГР 80, длина 20 м), 
(5 ед.)</t>
  </si>
  <si>
    <t>Распоряжение 
администрации 
Темрюкского 
городского поселения Темрюкского района  
№ 56-р от 16.03.2016</t>
  </si>
  <si>
    <t>Распоряжение 
администрации 
Темрюкского 
городского поселения Темрюкского района  
№ 199-р от 30.09.2014</t>
  </si>
  <si>
    <t>Распоряжение 
администрации 
Темрюкского 
городского поселения Темрюкского района  
№ 255-р от 16.12.2014</t>
  </si>
  <si>
    <t>2016 года ввода в эксплуатацию, инвентарный номер 4101347198</t>
  </si>
  <si>
    <t>2014 года ввода в эксплуатацию, инвентарный номер 4101347157</t>
  </si>
  <si>
    <t>2014 года ввода в эксплуатацию, инвентарный номер 4101347159</t>
  </si>
  <si>
    <t>2014 года ввода в эксплуатацию, инвентарные номера 4101347161-4101347165</t>
  </si>
  <si>
    <t xml:space="preserve">Пожарный рукав 
«Армтекс» (диаметр 
50 мм с головками 
ГР 50, длина 20 м), 
(10 ед.) </t>
  </si>
  <si>
    <t>Пульт 
диагностический 
ПД2</t>
  </si>
  <si>
    <t>Распоряжение 
администрации 
Темрюкского 
городского поселения Темрюкского района  
№ 265-р от 16.12.2014</t>
  </si>
  <si>
    <t>2014 года ввода в эксплуатацию, инвентарные номера 4101347166-4101347175</t>
  </si>
  <si>
    <t>2014 года ввода в эксплуатацию, инвентарный номер 4101347176</t>
  </si>
  <si>
    <t>Моноблок 20" Asus 
ET2031IUK-
B005W АIО</t>
  </si>
  <si>
    <t>Моноблок ASUS 
ET2012EUTS-
В004С</t>
  </si>
  <si>
    <t>Тахограф 
Drive 5 
СКЗИ.(Т)</t>
  </si>
  <si>
    <t>Насос 
циркуляционный</t>
  </si>
  <si>
    <t>3.2000001231</t>
  </si>
  <si>
    <t>3.2000001232</t>
  </si>
  <si>
    <t>3.2000001233</t>
  </si>
  <si>
    <t>Распоряжение 
администрации 
Темрюкского 
городского поселения Темрюкского района  
№ 68-р от 09.04.2015</t>
  </si>
  <si>
    <t>Распоряжение 
администрации 
Темрюкского 
городского поселения Темрюкского района  
№ 225-р от 22.09.2015</t>
  </si>
  <si>
    <t>2015 года ввода в эксплуатацию, инвентарный номер 4101347182</t>
  </si>
  <si>
    <t>2016 года ввода в эксплуатацию, инвентарный номер 4101347199</t>
  </si>
  <si>
    <t>2015 года ввода в эксплуатацию, инвентарный номер 4101347192</t>
  </si>
  <si>
    <t>2015 года ввода в эксплуатацию, инвентарный номер 4101347193</t>
  </si>
  <si>
    <t>3.2000001234</t>
  </si>
  <si>
    <t>3.2000001235</t>
  </si>
  <si>
    <t>3.2000001236</t>
  </si>
  <si>
    <t>3.2000001237</t>
  </si>
  <si>
    <t>3.2000001238</t>
  </si>
  <si>
    <t>3.2000001239</t>
  </si>
  <si>
    <t>3.2000001240</t>
  </si>
  <si>
    <t>3.2000001241</t>
  </si>
  <si>
    <t>3.2000001242</t>
  </si>
  <si>
    <t xml:space="preserve">Компьютер 
Imango Elcom 
412 Silver/Black 
(в комплекте) </t>
  </si>
  <si>
    <t xml:space="preserve">Сканер Cаnon 
CanoScan LIDE 
120 USB 2.0, 
2400*4800dpi </t>
  </si>
  <si>
    <t>Распоряжение 
администрации 
Темрюкского 
городского поселения Темрюкского района  
№ 229-р от 26.08.2016</t>
  </si>
  <si>
    <t>Распоряжение 
администрации 
Темрюкского 
городского поселения Темрюкского района  
№ 144-р от 02.06.2016</t>
  </si>
  <si>
    <t>2007 года ввода в эксплуатацию, инвентарный номер 4101347202</t>
  </si>
  <si>
    <t>2016 года ввода в эксплуатацию, инвентарный номер 2101340004</t>
  </si>
  <si>
    <t>Дрель 
аккумуляторная 
(шуруповерт) 
Макита DDF 343 RFE</t>
  </si>
  <si>
    <t>Моноблок Acer 
AS Z1-622 21.5"
FHD Pen 
(в комплекте)</t>
  </si>
  <si>
    <t>Генератор 
бензиновый</t>
  </si>
  <si>
    <t>Компьютер 
Intel Pentium G4500 
(в комплекте)</t>
  </si>
  <si>
    <t>Распоряжение 
администрации 
Темрюкского 
городского поселения Темрюкского района  
№ 116-р от 02.05.2017</t>
  </si>
  <si>
    <t>Распоряжение 
администрации 
Темрюкского 
городского поселения Темрюкского района  
№ 175-р от 05.06.2017</t>
  </si>
  <si>
    <t>Распоряжение 
администрации 
Темрюкского 
городского поселения Темрюкского района  
№ 238-р от 02.08.2017</t>
  </si>
  <si>
    <t>2017 года ввода в эксплуатацию, инвентарный номер 4101347203</t>
  </si>
  <si>
    <t>2017 года ввода в эксплуатацию, инвентарный номер 4101347204</t>
  </si>
  <si>
    <t>2017 года ввода в эксплуатацию, инвентарный номер 4101347206</t>
  </si>
  <si>
    <t>2017 года ввода в эксплуатацию, инвентарный номер 4101347209</t>
  </si>
  <si>
    <t>Гирлянда 
(3 ед.)</t>
  </si>
  <si>
    <t>Многофункциональное 
устройство А4 
Brother DCP-
L2540DNR</t>
  </si>
  <si>
    <t>Компьютер Norbel 
(в комплекте)</t>
  </si>
  <si>
    <t>Распоряжение 
администрации 
Темрюкского 
городского поселения Темрюкского района  
№ 301-р от 29.09.2017</t>
  </si>
  <si>
    <t>Распоряжение 
администрации 
Темрюкского 
городского поселения Темрюкского района  
№ 422-р от 29.12.2017</t>
  </si>
  <si>
    <t>Распоряжение 
администрации 
Темрюкского 
городского поселения Темрюкского района  
№ 436-р от 29.12.2017</t>
  </si>
  <si>
    <t>2017 года ввода в эксплуатацию, инвентарные номера 4101347210-4101347212</t>
  </si>
  <si>
    <t>2017 года ввода в эксплуатацию, инвентарный номер 4101347213</t>
  </si>
  <si>
    <t>2017 года ввода в эксплуатацию, инвентарный номер 4101347214</t>
  </si>
  <si>
    <t>3.2000001243</t>
  </si>
  <si>
    <t>3.2000001244</t>
  </si>
  <si>
    <t>3.2000001245</t>
  </si>
  <si>
    <t>3.2000001246</t>
  </si>
  <si>
    <t>3.2000001247</t>
  </si>
  <si>
    <t>3.2000001248</t>
  </si>
  <si>
    <t>Принтер Epson 
формата А3</t>
  </si>
  <si>
    <t>Компьютер 
Pentium G630 
(в комплекте)</t>
  </si>
  <si>
    <t>Компьютер Pentium 
G4400 3.3 Ghz/DDR4 
8Gb/1000 Gb 
(в комплекте)</t>
  </si>
  <si>
    <t>Многофункциональное 
устройство МФУ 
А4 Brother MFC-1 
2700DNR</t>
  </si>
  <si>
    <t>Распоряжение администрации Темрюкского городского поселения Темрюкского района № 10-р от 25.01.2018</t>
  </si>
  <si>
    <t>Распоряжение администрации Темрюкского городского поселения Темрюкского района № 110-р от 31.05.2018</t>
  </si>
  <si>
    <t>Распоряжение администрации Темрюкского городского поселения Темрюкского района № 109-р от 31.05.2018</t>
  </si>
  <si>
    <t>2017 года ввода в эксплуатацию, инвентарный номер 4101347215</t>
  </si>
  <si>
    <t>2012 года ввода в эксплуатацию, инвентарный номер 4101347216</t>
  </si>
  <si>
    <t>2018 года ввода в эксплуатацию, инвентарные номера 4101347217-4101347218</t>
  </si>
  <si>
    <t>2018 года ввода в эксплуатацию, инвентарный номер 4101347222</t>
  </si>
  <si>
    <t xml:space="preserve">Многофункциональное 
устройство (МФУ) 
Brother (лазерное), 
(3 ед.) </t>
  </si>
  <si>
    <t>Моноблок 
Acer Aspire 
(в комплекте)</t>
  </si>
  <si>
    <t>Распоряжение администрации Темрюкского городского поселения Темрюкского района № 349-р от 29.12.2018</t>
  </si>
  <si>
    <t>2018 года ввода в эксплуатацию, инвентарные номера 4101347304-4101347306</t>
  </si>
  <si>
    <t>2018 года ввода в эксплуатацию, инвентарный номер 4101347307</t>
  </si>
  <si>
    <t>3.2000001249</t>
  </si>
  <si>
    <t>3.2000001250</t>
  </si>
  <si>
    <t>3.2000001251</t>
  </si>
  <si>
    <t>3.2000001252</t>
  </si>
  <si>
    <t>3.2000001253</t>
  </si>
  <si>
    <t>3.2000001254</t>
  </si>
  <si>
    <t>3.2000001255</t>
  </si>
  <si>
    <t>3.2000001256</t>
  </si>
  <si>
    <t>3.2000001257</t>
  </si>
  <si>
    <t>3.2000001258</t>
  </si>
  <si>
    <t>3.2000001259</t>
  </si>
  <si>
    <t>3.2000001260</t>
  </si>
  <si>
    <t>Компьютер intel 
Core i3-7100 
(в комплекте)</t>
  </si>
  <si>
    <t>Компьютер intel Core i3-7100 (в комплекте)</t>
  </si>
  <si>
    <t>Точило Elitech 
CT900C</t>
  </si>
  <si>
    <t>Распоряжение администрации Темрюкского городского поселения Темрюкского района
№ 349-р от 29.12.2018</t>
  </si>
  <si>
    <t>Распоряжение администрации Темрюкского городского поселения Темрюкского района №  333-р от 29.12.2018</t>
  </si>
  <si>
    <t>2018 года ввода в эксплуатацию, инвентарный номер 4101347308</t>
  </si>
  <si>
    <t>2018 года ввода в эксплуатацию, инвентарный номер 4101347310</t>
  </si>
  <si>
    <t>2018 года ввода в эксплуатацию, инвентарный номер 4101347311</t>
  </si>
  <si>
    <t>2018 года ввода в эксплуатацию, инвентарный номер 4101347295</t>
  </si>
  <si>
    <t>Компьютер Atlon 
5200 (в комплекте)</t>
  </si>
  <si>
    <t>Ноутбук 
Lenovo B560</t>
  </si>
  <si>
    <t>Распоряжение администрации Темрюкского городского поселения Темрюкского района № 26-р от 04.02.2019</t>
  </si>
  <si>
    <t>Распоряжение администрации Темрюкского городского поселения Темрюкского района № 158-р от 30.07.2019</t>
  </si>
  <si>
    <t>2008 года ввода в эксплуатацию, инвентарный номер 4101347315</t>
  </si>
  <si>
    <t>2011 года ввода в эксплуатацию, инвентарный номер 4101347319</t>
  </si>
  <si>
    <t xml:space="preserve">Планшет Lenovo 
TABLET YOGA 8080+
3G10" 16Gb Gold 
(в комплекте) </t>
  </si>
  <si>
    <t>Мультимедийный 
проектор Vivitek D554, 
DLP, SVGA (800х600) 
(в комплекте)</t>
  </si>
  <si>
    <t>Компьютер 
CityLine GS i5420 
(в комплекте)</t>
  </si>
  <si>
    <t>Компьютер Intel 
Pentium G4400 
(в комплекте)</t>
  </si>
  <si>
    <t>2015 года ввода в эксплуатацию, инвентарный номер 4101347321</t>
  </si>
  <si>
    <t>2015 года ввода в эксплуатацию, инвентарный номер 4101347323</t>
  </si>
  <si>
    <t>2017 года ввода в эксплуатацию, инвентарный номер 4101347324</t>
  </si>
  <si>
    <t>2018 года ввода в эксплуатацию, инвентарный номер 4101347346</t>
  </si>
  <si>
    <t>Компьютер 
Celeron Core Е1400 
(в комплекте)</t>
  </si>
  <si>
    <t>Шуруповерт</t>
  </si>
  <si>
    <t xml:space="preserve">Распоряжение администрации Темрюкского городского поселения Темрюкского района № 113-р от 15.04.2011 </t>
  </si>
  <si>
    <t>Распоряжение администрации Темрюкского городского поселения Темрюкского района № 275-р от 09.12.2019</t>
  </si>
  <si>
    <t>2009 года ввода в эксплуатацию, инвентарный номер 4101348283</t>
  </si>
  <si>
    <t>2019 года ввода в эксплуатацию, инвентарный номер 4101347357</t>
  </si>
  <si>
    <t>3.2000001261</t>
  </si>
  <si>
    <t>3.2000001262</t>
  </si>
  <si>
    <t>3.2000001263</t>
  </si>
  <si>
    <t>3.2000001264</t>
  </si>
  <si>
    <t>3.2000001265</t>
  </si>
  <si>
    <t>3.2000001266</t>
  </si>
  <si>
    <t>3.2000001267</t>
  </si>
  <si>
    <t>3.2000001268</t>
  </si>
  <si>
    <t>Компьютер персональный настольный (моноблок) Powercool AIO (4 ед.)</t>
  </si>
  <si>
    <t>Компьютер персональный настольный (моноблок) Powercool AIO</t>
  </si>
  <si>
    <t xml:space="preserve">Многофункциональное устройство 
(МФУ) Lexmark </t>
  </si>
  <si>
    <t>Распоряжение администрации Темрюкского городского поселения Темрюкского района № 261-р от 29.11.2019</t>
  </si>
  <si>
    <t>2019 года ввода в эксплуатацию, инвентарные номера 4101348358-4101348359</t>
  </si>
  <si>
    <t>2019 года ввода в эксплуатацию, инвентарный номер 4101348360</t>
  </si>
  <si>
    <t>2019 года ввода в эксплуатацию, инвентарный номер 4101348357</t>
  </si>
  <si>
    <t>2019 года ввода в эксплуатацию, инвентарные номера 4101347361-4101347362</t>
  </si>
  <si>
    <t>Многофункциональное устройство 
(МФУ) Lexmark</t>
  </si>
  <si>
    <t>Многофункциональное 
устройство МФУ 
А4 Canon i-SENSYS
 MF643Cdw</t>
  </si>
  <si>
    <t>Распоряжение администрации Темрюкского городского поселения Темрюкского района № 280-р от 18.12.2019</t>
  </si>
  <si>
    <t>2019 года ввода в эксплуатацию, инвентарный номер 4101347363</t>
  </si>
  <si>
    <t>2019 года ввода в эксплуатацию, инвентарный номер 4101347364</t>
  </si>
  <si>
    <t>Компьютер 
Р-4 (в комплекте)</t>
  </si>
  <si>
    <t>Ксерокс 
Canon-6512А4</t>
  </si>
  <si>
    <t>Компьютер 
Сеleron-2400 
(в комплекте)</t>
  </si>
  <si>
    <t>Компьютер 
Сеleron 
(в комплекте)</t>
  </si>
  <si>
    <t xml:space="preserve">Компьютер 
NEC LCD 
(в комплекте)         </t>
  </si>
  <si>
    <t>3.2000001269</t>
  </si>
  <si>
    <t>3.2000001270</t>
  </si>
  <si>
    <t>3.2000001271</t>
  </si>
  <si>
    <t>Распоряжение администрации Темрюкского 
городского поселения Темрюкского района  
№ 342-р от 24.12.2010</t>
  </si>
  <si>
    <t xml:space="preserve">Распоряжение главы муниципального образования 
Темрюкский район
№ 1196-р от 24.10.2006  </t>
  </si>
  <si>
    <t>2005 года ввода в эксплуатацию, инвентарный номер 4101347371</t>
  </si>
  <si>
    <t>2005 года ввода в эксплуатацию, инвентарный номер 4101347372</t>
  </si>
  <si>
    <t>2005 года ввода в эксплуатацию, инвентарный номер 4101347373</t>
  </si>
  <si>
    <t>2005 года ввода в эксплуатацию, инвентарный номер 4101347374</t>
  </si>
  <si>
    <t>2006 года ввода в эксплуатацию, инвентарный номер 4101347375</t>
  </si>
  <si>
    <t>3.2000001272</t>
  </si>
  <si>
    <t>3.2000001273</t>
  </si>
  <si>
    <t>3.2000001274</t>
  </si>
  <si>
    <t>3.2000001275</t>
  </si>
  <si>
    <t>3.2000001276</t>
  </si>
  <si>
    <t>3.2000001277</t>
  </si>
  <si>
    <t>3.2000001278</t>
  </si>
  <si>
    <t>3.2000001279</t>
  </si>
  <si>
    <t xml:space="preserve">Компьютер 
NEC LCD 
(в комплекте)       </t>
  </si>
  <si>
    <t xml:space="preserve">Компьютер 
Pentium - IV 
( в комплекте)                </t>
  </si>
  <si>
    <t xml:space="preserve">Компьютер 
Pentium - IV                            </t>
  </si>
  <si>
    <t>2006 года ввода в эксплуатацию, инвентарный номер 4101347376</t>
  </si>
  <si>
    <t>2006 года ввода в эксплуатацию, инвентарный номер 4101347377</t>
  </si>
  <si>
    <t>2006 года ввода в эксплуатацию, инвентарный номер 4101347378</t>
  </si>
  <si>
    <t>2006 года ввода в эксплуатацию, инвентарный номер 4101347379</t>
  </si>
  <si>
    <t xml:space="preserve">Компьютер 
Celeron 1000 
( в комплекте)             </t>
  </si>
  <si>
    <t>Компьютер 
CityLine Premier 
Р19 Р4-3.0 
(в комплекте)</t>
  </si>
  <si>
    <t>Компьютер 
Celeron Dual 
Core 420 
(в комплекте)</t>
  </si>
  <si>
    <t>Компьютер 
Athlon-64 4800/2 
(в комплекте)</t>
  </si>
  <si>
    <t xml:space="preserve">Компьютер 
Celeron Core Е1400 
(в комплекте) </t>
  </si>
  <si>
    <t>3.2000001280</t>
  </si>
  <si>
    <t>3.2000001281</t>
  </si>
  <si>
    <t>3.2000001282</t>
  </si>
  <si>
    <t>3.2000001283</t>
  </si>
  <si>
    <t>3.2000001284</t>
  </si>
  <si>
    <t>3.2000001285</t>
  </si>
  <si>
    <t>3.2000001286</t>
  </si>
  <si>
    <t xml:space="preserve">Распоряжение администрации Темрюкского 
городского поселения Темрюкского района  
№ 174-р от 31.07.2008 </t>
  </si>
  <si>
    <t xml:space="preserve">Товарная накладная 
№ 2348 от 22.09.2008 </t>
  </si>
  <si>
    <t>Распоряжение администрации Темрюкского 
городского поселения Темрюкского района  
№ 149-р от 24.07.2009</t>
  </si>
  <si>
    <t>2006 года ввода в эксплуатацию, инвентарный номер 4101347381</t>
  </si>
  <si>
    <t>2008 года ввода в эксплуатацию, инвентарный номер 4101347382</t>
  </si>
  <si>
    <t>2008 года ввода в эксплуатацию, инвентарный номер 4101347383</t>
  </si>
  <si>
    <t>2008 года ввода в эксплуатацию, инвентарный номер 4101347384</t>
  </si>
  <si>
    <t>2009 года ввода в эксплуатацию, инвентарный номер 4101347386</t>
  </si>
  <si>
    <t>2009 года ввода в эксплуатацию, инвентарный номер 4101347387</t>
  </si>
  <si>
    <t>3.2000001287</t>
  </si>
  <si>
    <t>3.2000001288</t>
  </si>
  <si>
    <t>3.2000001289</t>
  </si>
  <si>
    <t>3.2000001290</t>
  </si>
  <si>
    <t>3.2000001291</t>
  </si>
  <si>
    <t>3.2000001292</t>
  </si>
  <si>
    <t>3.2000001293</t>
  </si>
  <si>
    <t>3.2000001294</t>
  </si>
  <si>
    <t>3.2000001295</t>
  </si>
  <si>
    <t>Копир Canon 
IR-1020j А4 
(с крышкой)</t>
  </si>
  <si>
    <t>Многофункциональный центр МФУ HP Color Laser Jet Pro 300 MFP</t>
  </si>
  <si>
    <t>Распоряжение администрации Темрюкского 
городского поселения Темрюкского района  
№  358-р от 30.12.2010</t>
  </si>
  <si>
    <t>Распоряжение администрации Темрюкского 
городского поселения Темрюкского района   
№ 269-р от 24.09.2012</t>
  </si>
  <si>
    <t>2010 года ввода в эксплуатацию, инвентарный номер 4101347388</t>
  </si>
  <si>
    <t>2012 года ввода в эксплуатацию, инвентарный номер 4101347389</t>
  </si>
  <si>
    <t>2012 года ввода в эксплуатацию, инвентарный номер 4101347391</t>
  </si>
  <si>
    <t>Ноутбук Acer 
Aspire E1-571G-53234
G50Mnks (i5-3230M/
4G/500G/GT710/Win8) NX.M57ER.002</t>
  </si>
  <si>
    <t xml:space="preserve">Мотопомпа 
KTR-50 X Koshin </t>
  </si>
  <si>
    <t>Ноутбук 
Packard Bell EN 
ЕE69CX-33214G50 
Mnsk</t>
  </si>
  <si>
    <t>Компьютер 
Intel Celeron G540 OEM
 (в комплекте)</t>
  </si>
  <si>
    <t>Распоряжение администрации Темрюкского 
городского поселения Темрюкского района  
№ 42-р от 03.03.2014</t>
  </si>
  <si>
    <t>Распоряжение администрации Темрюкского 
городского поселения Темрюкского района  
№ 234-р от 17.11.2014</t>
  </si>
  <si>
    <t>Распоряжение администрации Темрюкского 
городского поселения Темрюкского района   
№ 166-р от 07.07.2015</t>
  </si>
  <si>
    <t>2014 года ввода в эксплуатацию, инвентарный номер 4101347392</t>
  </si>
  <si>
    <t>2014 года ввода в эксплуатацию, инвентарный номер 4101347393</t>
  </si>
  <si>
    <t>2014 года ввода в эксплуатацию, инвентарный номер 4101347394</t>
  </si>
  <si>
    <t>2015 года ввода в эксплуатацию, инвентарный номер 4101347395</t>
  </si>
  <si>
    <t>Моноблок Acer 
Aspire Z1620 W8</t>
  </si>
  <si>
    <t>Моноблок Acer 
Aspire Z3170</t>
  </si>
  <si>
    <t>Моноблок Lenovo E73z 20"Pen</t>
  </si>
  <si>
    <t>Многофункциональное 
устройство (МФУ) 
А4 НР LazerJet 
Pro M127fn</t>
  </si>
  <si>
    <t>Распоряжение администрации Темрюкского 
городского поселения Темрюкского района  
№ 210-р от 08.09.2015</t>
  </si>
  <si>
    <t>Распоряжение администрации Темрюкского 
городского поселения Темрюкского района  
№ 308-р от 22.12.2015</t>
  </si>
  <si>
    <t>2015 года ввода в эксплуатацию, инвентарный номер 4101347396</t>
  </si>
  <si>
    <t>2015 года ввода в эксплуатацию, инвентарный номер 4101347397</t>
  </si>
  <si>
    <t>2015 года ввода в эксплуатацию, инвентарный номер 4101347398</t>
  </si>
  <si>
    <t>2015 года ввода в эксплуатацию, инвентарный номер 4101347399</t>
  </si>
  <si>
    <t>Световое табло размером
информационного поля
(монитор) (32х320) см,
наружный размер
вывески (41х330) см</t>
  </si>
  <si>
    <t>г.Темрюк, ул.Ленина,36</t>
  </si>
  <si>
    <t>2016 года ввода в эксплуатацию, инвентарный номер 4101347402</t>
  </si>
  <si>
    <t>Компьютер 
Intel Pentium  
G3460</t>
  </si>
  <si>
    <t>Распоряжение администрации Темрюкского 
городского поселения Темрюкского района  
№ 130-р от 18.05.2016
В 2021 увеличение стоимости (без расапоряжения)</t>
  </si>
  <si>
    <t>2016 года ввода в эксплуатацию, инвентарный номер 4101347403</t>
  </si>
  <si>
    <t>Многофункциональное 
устройство (МФУ) 
HP Color LaserJet 
Pro M277 n А4</t>
  </si>
  <si>
    <t>Компьютер 
Intel Core i3-4170 
(в комплекте)</t>
  </si>
  <si>
    <t>Многофункциональное
устройство МФУ
(принтер,копир,сканер)
Brother DCP-1512R</t>
  </si>
  <si>
    <t>3.2000001296</t>
  </si>
  <si>
    <t>3.2000001297</t>
  </si>
  <si>
    <t>3.2000001298</t>
  </si>
  <si>
    <t>Распоряжение администрации Темрюкского 
городского поселения Темрюкского района  
№ 62-р от 23.03.2017</t>
  </si>
  <si>
    <t>Распоряжение администрации Темрюкского 
городского поселения Темрюкского района  
№ 106-р от 18.04.2017</t>
  </si>
  <si>
    <t>Распоряжение администрации Темрюкского 
городского поселения Темрюкского района  
№ 305-р от 29.09.2017</t>
  </si>
  <si>
    <t>2016 года ввода в эксплуатацию, инвентарный номер 4101347404</t>
  </si>
  <si>
    <t>2017 года ввода в эксплуатацию, инвентарный номер 4101347406</t>
  </si>
  <si>
    <t>2017 года ввода в эксплуатацию, инвентарный номер 4101347407</t>
  </si>
  <si>
    <t>2017 года ввода в эксплуатацию, инвентарный номер 4101347408</t>
  </si>
  <si>
    <t>3.2000001299</t>
  </si>
  <si>
    <t>3.2000001300</t>
  </si>
  <si>
    <t>3.2000001301</t>
  </si>
  <si>
    <t>3.2000001302</t>
  </si>
  <si>
    <t>3.2000001303</t>
  </si>
  <si>
    <t>3.2000001304</t>
  </si>
  <si>
    <t>3.2000001305</t>
  </si>
  <si>
    <t>Многофункциональное 
устройство МФУ 
А4 Brother MFC-
L2700DNR</t>
  </si>
  <si>
    <t>Многофункциональное 
устройство МФУ 
А4 Canon i-SENSYS 
MF247dw</t>
  </si>
  <si>
    <t>Многофункциональное 
устройство МФУ
(принтер, копир, сканер) 
Brother DCP-1512R, 
(4 ед.)</t>
  </si>
  <si>
    <t>Распоряжение администрации Темрюкского 
городского поселения Темрюкского района  
№ 418-р от 26.12.2017</t>
  </si>
  <si>
    <t>2017 года ввода в эксплуатацию, инвентарный номер 4101347415</t>
  </si>
  <si>
    <t>2017 года ввода в эксплуатацию, инвентарный номер 4101347410</t>
  </si>
  <si>
    <t>2017 года ввода в эксплуатацию, инвентарные номера 4101347411-4101347414</t>
  </si>
  <si>
    <t>Многофункциональное 
устройство МФУ 
А4 Brother MFC-L2
700DNR</t>
  </si>
  <si>
    <t>Моноблок Acer 
Aspire C22-720 
(серебристый)</t>
  </si>
  <si>
    <t>Моноблок 
Acer Aspire C22-860
(серебристый), (2 ед.)</t>
  </si>
  <si>
    <t>Моноблок 
Acer Aspire C22-860
(серебристый)</t>
  </si>
  <si>
    <t>2017 года ввода в эксплуатацию, инвентарный номер 4101347409</t>
  </si>
  <si>
    <t>2018 года ввода в эксплуатацию, инвентарный номер 4101347417</t>
  </si>
  <si>
    <t>3.2000001306</t>
  </si>
  <si>
    <t>2019 года ввода в эксплуатацию, инвентарный номер 4101347418</t>
  </si>
  <si>
    <t>2018 года ввода в эксплуатацию, инвентарные номера 4101347419-4101347420</t>
  </si>
  <si>
    <t>Многофункуциональ-ное устройство (МФУ) A4 Kyocera Ecosys M2040 dn</t>
  </si>
  <si>
    <t>Распоряжение администрации Темрюкского 
городского поселения Темрюкского района  
№ 234-р от 25.10.2019</t>
  </si>
  <si>
    <t>2019 года ввода в эксплуатацию, инвентарный номер 4101347423</t>
  </si>
  <si>
    <t>3.2000001307</t>
  </si>
  <si>
    <t>3.2000001308</t>
  </si>
  <si>
    <t>3.2000001309</t>
  </si>
  <si>
    <t>3.2000001310</t>
  </si>
  <si>
    <t>3.2000001311</t>
  </si>
  <si>
    <t>3.2000001312</t>
  </si>
  <si>
    <t>3.2000001313</t>
  </si>
  <si>
    <t>3.2000001314</t>
  </si>
  <si>
    <t>3.2000001315</t>
  </si>
  <si>
    <t>3.2000001316</t>
  </si>
  <si>
    <t>Моноблок Asus 
V222GAK-BA123T 
21,5" (в комплекте)</t>
  </si>
  <si>
    <t>Моноблок HP 200 G3, 
21.5", Intel Core i3, 
цвет черный</t>
  </si>
  <si>
    <t>Моноблок HP 200 G3, 
21.5", Intel Core i3, 
цвет черный, (2 ед.)</t>
  </si>
  <si>
    <t>Моноблок Lenovo 
IdeaCentre 520-24ARR, 
23.8" (в комплекте), 
цвет серебристый</t>
  </si>
  <si>
    <t>Распоряжение администрации Темрюкского 
городского поселения Темрюкского района  
№ 113-р от 29.05.2019</t>
  </si>
  <si>
    <t>2019 года ввода в эксплуатацию, инвентарный номер 4101347424</t>
  </si>
  <si>
    <t>2019 года ввода в эксплуатацию, инвентарный номер 4101347426</t>
  </si>
  <si>
    <t>2019 года ввода в эксплуатацию, инвентарный номер 4101347427</t>
  </si>
  <si>
    <t>2019 года ввода в эксплуатацию, инвентарный номер 4101347428</t>
  </si>
  <si>
    <t>Многофункциональное 
устройство (МФУ) 
Kyocera Taskalfa 
1800 A3 с крышкой</t>
  </si>
  <si>
    <t>Распоряжение администрации Темрюкского 
городского поселения Темрюкского района 
№ 325-р от 29.12.2018</t>
  </si>
  <si>
    <t>2019 года ввода в эксплуатацию, инвентарный номер 4101347429</t>
  </si>
  <si>
    <t>2018 года ввода в эксплуатацию, инвентарный номер 4101347430</t>
  </si>
  <si>
    <t>Многофункциональное устройство (МФУ) 
Lexmark МВ2338</t>
  </si>
  <si>
    <t>Компьютер персональный настольный
(моноблок) 3Ioqic Lime Base M22</t>
  </si>
  <si>
    <t>Компьютер персональный настольный
(моноблок) 3Ioqic Lime Base M22 (2 ед.)</t>
  </si>
  <si>
    <t>Распоряжение администрации Темрюкского 
городского поселения Темрюкского района
12-р от 30.01.2020</t>
  </si>
  <si>
    <t>2020 года ввода в эксплуатацию, инвентарный номер 4101347365</t>
  </si>
  <si>
    <t>2020 года ввода в эксплуатацию, инвентарный номер 4101347366</t>
  </si>
  <si>
    <t>2020 года ввода в эксплуатацию, инвентарные номера 4101347367-4101347368</t>
  </si>
  <si>
    <t>2020 года ввода в эксплуатацию, инвентарный номер 4101347369</t>
  </si>
  <si>
    <t>3.2000001317</t>
  </si>
  <si>
    <t>3.2000001318</t>
  </si>
  <si>
    <t>3.2000001319</t>
  </si>
  <si>
    <t>3.2000001320</t>
  </si>
  <si>
    <t>3.2000001321</t>
  </si>
  <si>
    <t>3.2000001322</t>
  </si>
  <si>
    <t>3.2000001323</t>
  </si>
  <si>
    <t>3.2000001324</t>
  </si>
  <si>
    <t>3.2000001325</t>
  </si>
  <si>
    <t>3.2000001326</t>
  </si>
  <si>
    <t>Тахограф Drive 5 СКЗИ.(Т)</t>
  </si>
  <si>
    <t>Распоряжение администрации Темрюкского 
городского поселения Темрюкского района
130-р от 22.07.2020</t>
  </si>
  <si>
    <t>2020 года ввода в эксплуатацию, инвентарный номер 4101347370</t>
  </si>
  <si>
    <t>2020 года ввода в эксплуатацию, инвентарный номер 4101348284</t>
  </si>
  <si>
    <t>Мотопомпа</t>
  </si>
  <si>
    <t>МФУ HP LaserJet Pro M227sdn (Принтер/Копир/Сканер: A4 1200x1200dpi 28ppm 800MHz 256Mb Duplex ADF LAN USB2.0)</t>
  </si>
  <si>
    <t>МФУ Kyocera ECOSYS M2540dn (Принтер/Копир/Сканер/Факс: A4 1200x1200dpi 40ppm 512(1536)Mb Duplex LAN USB2.0)</t>
  </si>
  <si>
    <t>МФУ Kyocera ECOSYS M2040dn (Принтер/Копир/Сканер: A4 1200x1200dpi 40ppm 512(1536)Mb Duplex LAN USB2.0), 4 ед.</t>
  </si>
  <si>
    <t>Распоряжение администрации Темрюкского 
городского поселения Темрюкского района
176-р от 15.09.2020</t>
  </si>
  <si>
    <t>Распоряжение администрации Темрюкского 
городского поселения Темрюкского района
№ 70-р от 24.03.2021</t>
  </si>
  <si>
    <t>Распоряжение администрации Темрюкского 
городского поселения Темрюкского района
№ 120-р от 02.06.2021</t>
  </si>
  <si>
    <t>2020 года ввода в эксплуатацию, инвентарный номер 4101348287</t>
  </si>
  <si>
    <t>2021 года ввода в эксплуатацию, инвентарный номер 4101348289</t>
  </si>
  <si>
    <t>2021 года ввода в эксплуатацию, инвентарный номер 4101348290</t>
  </si>
  <si>
    <t>2021 года ввода в эксплуатацию, инвентарные номера 4101348291-4101348294</t>
  </si>
  <si>
    <t>2021 года ввода в эксплуатацию, инвентарные номера 4101348295-4101348297</t>
  </si>
  <si>
    <t>2021 года ввода в эксплуатацию, инвентарный номер 4101348298</t>
  </si>
  <si>
    <t>2021 года ввода в эксплуатацию, инвентарный номер 4101348299</t>
  </si>
  <si>
    <t>3.2000001327</t>
  </si>
  <si>
    <t>3.2000001328</t>
  </si>
  <si>
    <t>3.2000001329</t>
  </si>
  <si>
    <t>3.2000001330</t>
  </si>
  <si>
    <t>3.2000001331</t>
  </si>
  <si>
    <t>3.2000001332</t>
  </si>
  <si>
    <t>3.2000001333</t>
  </si>
  <si>
    <t>3.2000001334</t>
  </si>
  <si>
    <t>3.2000001335</t>
  </si>
  <si>
    <t>3.2000001336</t>
  </si>
  <si>
    <t>сплит-системы JAX ACE-10 HE NEO YORK, 2 ед.</t>
  </si>
  <si>
    <t>Бетоносмеситель КАЛИБР БСЭ-120</t>
  </si>
  <si>
    <t>Многофункциональное устройство (МФУ) KYOCERA Ecosys M2040DN</t>
  </si>
  <si>
    <t>Рабочая станция Intel Core i5 9400 в сборе, 7 ед.</t>
  </si>
  <si>
    <t>Распоряжение администрации Темрюкского 
городского поселения Темрюкского района
№ 190-р от 31.08.2021</t>
  </si>
  <si>
    <t>Распоряжение администрации Темрюкского 
городского поселения Темрюкского района
№ 202-р от 27.09.2021</t>
  </si>
  <si>
    <t>Распоряжение администрации Темрюкского 
городского поселения Темрюкского района
№ 64-р от 19.03.2021</t>
  </si>
  <si>
    <t>Распоряжение администрации Темрюкского 
городского поселения Темрюкского района
№ 264-р от 03.12.2021</t>
  </si>
  <si>
    <t>2021 года ввода в эксплуатацию, инвентарные номера 4101348301-4101348302</t>
  </si>
  <si>
    <t>2021 года ввода в эксплуатацию, инвентарный номер 4101348303</t>
  </si>
  <si>
    <t>2021 года ввода в эксплуатацию, инвентарный номер 4101348288</t>
  </si>
  <si>
    <t>2021 года ввода в эксплуатацию, инвентарные номера 4101348305-4101348311</t>
  </si>
  <si>
    <t>Рабочая станция Intel Core i5 9400 в сборе</t>
  </si>
  <si>
    <t>Высоторез</t>
  </si>
  <si>
    <t>Распоряжение администрации Темрюкского 
городского поселения Темрюкского района
№ 127-р от 31.05.2022</t>
  </si>
  <si>
    <t>2021 года ввода в эксплуатацию, инвентарный номер 4101348313</t>
  </si>
  <si>
    <t>2022 года ввода в эксплуатацию, инвентарный номер 4101348318</t>
  </si>
  <si>
    <t>2022 года ввода в эксплуатацию, инвентарный номер 4101348314</t>
  </si>
  <si>
    <t>Воздуходувное устройство, 3 ед.</t>
  </si>
  <si>
    <t>Видеорегистратор EVD-6116NLX-1</t>
  </si>
  <si>
    <t>Система видеонаблюдения (в комплекте: видеорегистратор 8-канальный EZ-IP EZ-NVR1B08HS/H; монтажная коробка 100х100х50 – 2 ед.; жесткий диск SATA Seagate ST4000DM004, 4000Gb; Smartbuy SBL-IP20-Driver-60W 5 A; разъем RJ-45 Eletec RJ-45 8P-8C CAT5e+ Profi Line – 8 ед.)</t>
  </si>
  <si>
    <t>Дрель акк. ELITECH ДА 18 СЛ2 4,0Ач ДА 18СЛ2(02)</t>
  </si>
  <si>
    <t>Распоряжение администрации Темрюкского 
городского поселения Темрюкского района
№ 133-р от 03.06.2022</t>
  </si>
  <si>
    <t>Распоряжение администрации Темрюкского 
городского поселения Темрюкского района
№ 179-р от 10.08.2022</t>
  </si>
  <si>
    <t>Распоряжение администрации Темрюкского 
городского поселения Темрюкского района
№ 299-р от 22.12.2022</t>
  </si>
  <si>
    <t>2022 года ввода в эксплуатацию, инвентарные номера 4101348315-4101348317</t>
  </si>
  <si>
    <t>2022 года ввода в эксплуатацию, инвентарный номер 4101348319</t>
  </si>
  <si>
    <t>2022 года ввода в эксплуатацию, инвентарный номер 4101347184</t>
  </si>
  <si>
    <t>2022 года ввода в эксплуатацию, инвентарный номер 4101347188</t>
  </si>
  <si>
    <t>3.2000001337</t>
  </si>
  <si>
    <t>3.2000001338</t>
  </si>
  <si>
    <t>3.2000001339</t>
  </si>
  <si>
    <t>3.2000001340</t>
  </si>
  <si>
    <t>3.2000001341</t>
  </si>
  <si>
    <t>3.2000001342</t>
  </si>
  <si>
    <t>3.2000001343</t>
  </si>
  <si>
    <t>3.2000001344</t>
  </si>
  <si>
    <t>3.2000001345</t>
  </si>
  <si>
    <t>3.2000001346</t>
  </si>
  <si>
    <t>3.2000001347</t>
  </si>
  <si>
    <t>3.2000001348</t>
  </si>
  <si>
    <t>3.2000001349</t>
  </si>
  <si>
    <t>3.2000001350</t>
  </si>
  <si>
    <t>3.2000001351</t>
  </si>
  <si>
    <t>Анализатор концентрации паров этанола в выдыхаемом воздухе Динго Е-200</t>
  </si>
  <si>
    <t>Дрель акк. ELITECH ДА 18БЛ2 2.0Ач, ДА 18БЛ2 (01)</t>
  </si>
  <si>
    <t>Распоряжение администрации Темрюкского 
городского поселения Темрюкского района
№ 301-р от 22.12.2022</t>
  </si>
  <si>
    <t>Распоряжение администрации Темрюкского 
городского поселения Темрюкского района
№ 302-р от 22.12.2022</t>
  </si>
  <si>
    <t>2022 года ввода в эксплуатацию, инвентарный номер 4101348345</t>
  </si>
  <si>
    <t>2022 года ввода в эксплуатацию, инвентарный номер 2101347185</t>
  </si>
  <si>
    <t>Мшу Интерскол аккум УШМ-125/18В (Li-ion АПИ, кейс, 1 аккум. 4Ач, ЗУ), 578.4.1.70</t>
  </si>
  <si>
    <t>Перфор. ELITECH аккум. ПА 18БЛМ с аккум. и зар. устр., ПА 18 БЛМ с аккум. и зар. устр.</t>
  </si>
  <si>
    <t>Аккумуляторные мотоножницы «STIHL»</t>
  </si>
  <si>
    <t>Сучкорез «STIHL»</t>
  </si>
  <si>
    <t>Распоряжение администрации Темрюкского 
городского поселения Темрюкского района
№ 305-р от 27.12.2022</t>
  </si>
  <si>
    <t>2022 года ввода в эксплуатацию, инвентарный номер 2101347186</t>
  </si>
  <si>
    <t>2022 года ввода в эксплуатацию, инвентарный номер 2101347187</t>
  </si>
  <si>
    <t>2022 года ввода в эксплуатацию, инвентарный номер 4101348346</t>
  </si>
  <si>
    <t>2022 года ввода в эксплуатацию, инвентарный номер 4101348347</t>
  </si>
  <si>
    <t>Снегоотбрасыватель, 2 ед.</t>
  </si>
  <si>
    <t>Станок токарный</t>
  </si>
  <si>
    <t>Тельфер</t>
  </si>
  <si>
    <t>Распоряжение администрации Темрюкского 
городского поселения Темрюкского района
№ 310-р от 30.12.2022</t>
  </si>
  <si>
    <t>2022 года ввода в эксплуатацию, инвентарные номера 4101348348-4101348349</t>
  </si>
  <si>
    <t>2022 года ввода в эксплуатацию, инвентарный номер 4101348326</t>
  </si>
  <si>
    <t>2022 года ввода в эксплуатацию, инвентарный номер 4101348327</t>
  </si>
  <si>
    <t>Станок КСМ (пилорама)</t>
  </si>
  <si>
    <t>Станок вертикально-фрезерный</t>
  </si>
  <si>
    <t>Станок рейсмусный</t>
  </si>
  <si>
    <t>Станок дереообрабатывающий</t>
  </si>
  <si>
    <t>Станок сверлильный</t>
  </si>
  <si>
    <t>Станок фрезерный</t>
  </si>
  <si>
    <t>Компрессор ЗИЛ</t>
  </si>
  <si>
    <t>Грейферный ковш ЭО-2202.40.00.000СБ</t>
  </si>
  <si>
    <t>Пресс 
пакетировочный PRESSMAX 510 (вертикальный гидравлический)</t>
  </si>
  <si>
    <t>Дизель-генератор АД24-Т400 "SKAT"</t>
  </si>
  <si>
    <t>3.2000001352</t>
  </si>
  <si>
    <t>3.2000001353</t>
  </si>
  <si>
    <t>3.2000001354</t>
  </si>
  <si>
    <t>3.2000001355</t>
  </si>
  <si>
    <t>3.2000001356</t>
  </si>
  <si>
    <t>Распоряжение администрации Темрюкского городского поселения Темрюкского района
№ 132-р от 17.06.2013</t>
  </si>
  <si>
    <t>Распоряжение администрации Темрюкского городского поселения Темрюкского района
№ 196-р от 24.08.2015</t>
  </si>
  <si>
    <t>Распоряжение администрации Темрюкского городского поселения Темрюкского района
№ 308-р от 29.09.2017</t>
  </si>
  <si>
    <t>2022 года ввода в эксплуатацию, инвентарный номер 4101348320</t>
  </si>
  <si>
    <t>2022 года ввода в эксплуатацию, инвентарный номер 4101348323</t>
  </si>
  <si>
    <t>2022 года ввода в эксплуатацию, инвентарный номер 4101348325</t>
  </si>
  <si>
    <t>2022 года ввода в эксплуатацию, инвентарный номер 4101348328</t>
  </si>
  <si>
    <t>2022 года ввода в эксплуатацию, инвентарный номер 4101348331</t>
  </si>
  <si>
    <t>2022 года ввода в эксплуатацию, инвентарный номер 4101348329</t>
  </si>
  <si>
    <t>2022 года ввода в эксплуатацию, инвентарный номер 4101348330</t>
  </si>
  <si>
    <t>2022 года ввода в эксплуатацию, инвентарный номер 4101348332</t>
  </si>
  <si>
    <t>2022 года ввода в эксплуатацию, инвентарный номер 4101348340</t>
  </si>
  <si>
    <t>2022 года ввода в эксплуатацию, инвентарный номер 4101348341</t>
  </si>
  <si>
    <t>2022 года ввода в эксплуатацию, инвентарный номер 4101348336</t>
  </si>
  <si>
    <t>Видеокамера стационарного базирования (уличная, IP 5,0Mp)</t>
  </si>
  <si>
    <t>г. Темрюк, ул. Бувина - ул. Чернышевского</t>
  </si>
  <si>
    <t>Распоряжение администрации Темрюкского городского поселения Темрюкского района
№ 231-р от 05.11.2020</t>
  </si>
  <si>
    <t>3.2000001357</t>
  </si>
  <si>
    <t>3.2000001358</t>
  </si>
  <si>
    <t>3.2000001359</t>
  </si>
  <si>
    <t>3.2000001360</t>
  </si>
  <si>
    <t>3.2000001361</t>
  </si>
  <si>
    <t>3.2000001362</t>
  </si>
  <si>
    <t>3.2000001363</t>
  </si>
  <si>
    <t>3.2000001364</t>
  </si>
  <si>
    <t>3.2000001365</t>
  </si>
  <si>
    <t>г. Темрюк, ул. Октябрьская, 128 а</t>
  </si>
  <si>
    <t>2022 года ввода в эксплуатацию, инвентарный номер 4101348334</t>
  </si>
  <si>
    <t>Видеокамера стационарного базирования (уличная,  IP 5,0Mp)</t>
  </si>
  <si>
    <t>г. Темрюк, ул. Ленина, 64 
(двор детской поликлиники)</t>
  </si>
  <si>
    <t>г. Темрюк, пер. Песчаный, 14</t>
  </si>
  <si>
    <t>2022 года ввода в эксплуатацию, инвентарный номер 4101348337</t>
  </si>
  <si>
    <t>2022 года ввода в эксплуатацию, инвентарный номер 4101348343</t>
  </si>
  <si>
    <t>МФУ М236sdw</t>
  </si>
  <si>
    <t>Распоряжение администрации Темрюкского городского поселения Темрюкского района
№ 96-р от 28.04.2023</t>
  </si>
  <si>
    <t>г. Темрюк, ул. Карла Маркса, 291 (поворот на новое кладбище)</t>
  </si>
  <si>
    <t>г. Темрюк, ул. 27 Сентября, 150, корпус 1</t>
  </si>
  <si>
    <t>г. Темрюк, ул. Кати Виноградовой, 14</t>
  </si>
  <si>
    <t>2022 года ввода в эксплуатацию, инвентарный номер 4101348342</t>
  </si>
  <si>
    <t>2022 года ввода в эксплуатацию, инвентарный номер 4101348344</t>
  </si>
  <si>
    <t>2022 года ввода в эксплуатацию, инвентарный номер 4101348339</t>
  </si>
  <si>
    <t>2023 года ввода в эксплуатацию, инвентарный номер 4101348350</t>
  </si>
  <si>
    <t>Бензиновая ранцевая воздуходувка PATRIOT BGK 345, 3 ед.</t>
  </si>
  <si>
    <t>Высоторез Штиль НТ133 30см 12'' 71РММ3 STIHL</t>
  </si>
  <si>
    <t>Бензопила ELITECH БП 45 /18 Prof ELITECH</t>
  </si>
  <si>
    <t>3.2000001366</t>
  </si>
  <si>
    <t>3.2000001367</t>
  </si>
  <si>
    <t>3.2000001368</t>
  </si>
  <si>
    <t>3.2000001369</t>
  </si>
  <si>
    <t>3.2000001370</t>
  </si>
  <si>
    <t>3.2000001371</t>
  </si>
  <si>
    <t>Распоряжение администрации Темрюкского городского поселения Темрюкского района
№ 113-р от 10.05.2023</t>
  </si>
  <si>
    <t>Распоряжение администрации Темрюкского городского поселения Темрюкского района
№ 138-р от 05.06.2023</t>
  </si>
  <si>
    <t>2023 года ввода в эксплуатацию, инвентарные номера 4101348351-4101348353</t>
  </si>
  <si>
    <t>2023 года ввода в эксплуатацию, инвентарный номер 4101348354</t>
  </si>
  <si>
    <t>2023 года ввода в эксплуатацию, инвентарный номер 4101348355</t>
  </si>
  <si>
    <t>Пылесос для бассейнов и фонтанов Pond Vacuum PRO 1</t>
  </si>
  <si>
    <t>Подметальное устройство Champion</t>
  </si>
  <si>
    <t>Пуско-зарядное устройство ELITECH УПЗ 800</t>
  </si>
  <si>
    <t>Распоряжение администрации Темрюкского 
городского поселения Темрюкского района  
№ 161-р от 28.06.2023</t>
  </si>
  <si>
    <t>Распоряжение администрации Темрюкского 
городского поселения Темрюкского района  
№ 211-р от 09.08.2023</t>
  </si>
  <si>
    <t>Распоряжение администрации Темрюкского 
городского поселения Темрюкского района  
№ 410-р от 29.12.2023</t>
  </si>
  <si>
    <t>2023 года ввода в эксплуатацию, инвентарный номер 4101347189</t>
  </si>
  <si>
    <t>2023 года ввода в эксплуатацию, инвентарный номер 4101348356</t>
  </si>
  <si>
    <t>2023 года ввода в эксплуатацию, инвентарный номер 4101348361</t>
  </si>
  <si>
    <t>Тележка 
гидравлическая 
"GROST 
GT2500B"</t>
  </si>
  <si>
    <t>Распоряжение администрации Темрюкского городского поселения Темрюкского района № 193-р от 10.09.2019</t>
  </si>
  <si>
    <t>2019 года ввода в эксплуатацию, инвентарный номер 4101357251</t>
  </si>
  <si>
    <t>Шкаф плательный</t>
  </si>
  <si>
    <t>Шкаф для книг</t>
  </si>
  <si>
    <t>3.2000001372</t>
  </si>
  <si>
    <t>3.2000001373</t>
  </si>
  <si>
    <t>3.2000001374</t>
  </si>
  <si>
    <t>3.2000001375</t>
  </si>
  <si>
    <t>3.2000001376</t>
  </si>
  <si>
    <t>3.2000001377</t>
  </si>
  <si>
    <t>3.2000001378</t>
  </si>
  <si>
    <t>Распоряжение главы муниципального образования 
Темрюкский район 
№ 1196-р от 24.10.2006</t>
  </si>
  <si>
    <t>2005 года ввода в эксплуатацию, инвентарный номер 1101060001</t>
  </si>
  <si>
    <t>2005 года ввода в эксплуатацию, инвентарный номер 1101060040</t>
  </si>
  <si>
    <t>3.2000001379</t>
  </si>
  <si>
    <t>3.2000001380</t>
  </si>
  <si>
    <t>Шкаф для одежды</t>
  </si>
  <si>
    <t>Стол для 
заседаний</t>
  </si>
  <si>
    <t>Шкаф для 
одежды</t>
  </si>
  <si>
    <t>Шкаф для 
книг</t>
  </si>
  <si>
    <t>Распоряжение главы муниципального образования 
Темрюкский район 
№ 1196-р, 24.10.2006</t>
  </si>
  <si>
    <t>2005 года ввода в эксплуатацию, инвентарный номер 1101060047</t>
  </si>
  <si>
    <t>2005 года ввода в эксплуатацию, инвентарный номер 1101060048</t>
  </si>
  <si>
    <t>2005 года ввода в эксплуатацию, инвентарный номер 1101060053</t>
  </si>
  <si>
    <t>2005 года ввода в эксплуатацию, инвентарный номер 1101060056</t>
  </si>
  <si>
    <t>2005 года ввода в эксплуатацию, инвентарный номер 1101060057</t>
  </si>
  <si>
    <t xml:space="preserve">Шкаф для 
книг (стекл.)                             </t>
  </si>
  <si>
    <t xml:space="preserve">Тумба 
приставная                                  </t>
  </si>
  <si>
    <t>Распоряжение администрации Темрюкского городского поселения Темрюкского района № 19-р от 07.02.2011</t>
  </si>
  <si>
    <t>2006 года ввода в эксплуатацию, инвентарный номер 1101060068</t>
  </si>
  <si>
    <t>2006 года ввода в эксплуатацию, инвентарный номер 1101060073</t>
  </si>
  <si>
    <t>Шкаф В-836</t>
  </si>
  <si>
    <t>Стол-стойка 
(1800*1150*450)</t>
  </si>
  <si>
    <t>Стеллаж для 
документов 
(2100*800*400)</t>
  </si>
  <si>
    <t>Трибуна</t>
  </si>
  <si>
    <t>Распоряжение администрации Темрюкского городского поселения Темрюкского района № 300-р от 31.12.2009</t>
  </si>
  <si>
    <t>Распоряжение администрации Темрюкского городского поселения Темрюкского района № 262-р от 02.12.2009</t>
  </si>
  <si>
    <t>3.2000001381</t>
  </si>
  <si>
    <t>3.2000001382</t>
  </si>
  <si>
    <t>3.2000001383</t>
  </si>
  <si>
    <t>3.2000001384</t>
  </si>
  <si>
    <t>2006 года ввода в эксплуатацию, инвентарный номер 1101060106</t>
  </si>
  <si>
    <t>Договор № 26
от 09.11.2007</t>
  </si>
  <si>
    <t>2007 года ввода в эксплуатацию, инвентарный номер 1101060553</t>
  </si>
  <si>
    <t>2009 года ввода в эксплуатацию, инвентарный номер 1101060365</t>
  </si>
  <si>
    <t>2009 года ввода в эксплуатацию, инвентарный номер 1101060366</t>
  </si>
  <si>
    <t>2009 года ввода в эксплуатацию, инвентарный номер 1101060463</t>
  </si>
  <si>
    <t>3.2000001385</t>
  </si>
  <si>
    <t>3.2000001386</t>
  </si>
  <si>
    <t>3.2000001387</t>
  </si>
  <si>
    <t>3.2000001388</t>
  </si>
  <si>
    <t>3.2000001389</t>
  </si>
  <si>
    <t>3.2000001390</t>
  </si>
  <si>
    <t>3.2000001391</t>
  </si>
  <si>
    <t>3.2000001392</t>
  </si>
  <si>
    <t>3.2000001393</t>
  </si>
  <si>
    <t>3.2000001394</t>
  </si>
  <si>
    <t>3.2000001395</t>
  </si>
  <si>
    <t>3.2000001396</t>
  </si>
  <si>
    <t>Стол угловой 
750*1400*1500 
(с тумбой и 
брифом), (2 ед.)</t>
  </si>
  <si>
    <t>Шкаф для одежды 
(2100*600*400)
(2 ед.)</t>
  </si>
  <si>
    <t>Распоряжение администрации Темрюкского городского поселения Темрюкского района
№ 159-р от 10.08.2009</t>
  </si>
  <si>
    <t>Распоряжение администрации Темрюкского городского поселения Темрюкского района №  159-р от 10.08.2009</t>
  </si>
  <si>
    <t>2009 года ввода в эксплуатацию, инвентарные номера 1101061507, 1101060508</t>
  </si>
  <si>
    <t>2009 года ввода в эксплуатацию, инвентарные номера 1101060510-1101060511</t>
  </si>
  <si>
    <t xml:space="preserve">Шкаф для 
документов
(2100*900*400) 
(2 ед.) </t>
  </si>
  <si>
    <t>Шкаф для 
документов 
(2100*800*400)</t>
  </si>
  <si>
    <t>Стол угловой 
750*1400*1400 
(с тумбой и брифом)</t>
  </si>
  <si>
    <t xml:space="preserve">Кресло 
руководителя 
Orman SP-А 
(черное) </t>
  </si>
  <si>
    <t>2009 года ввода в эксплуатацию, инвентарные номера 1101060512-1101060513</t>
  </si>
  <si>
    <t>2009 года ввода в эксплуатацию, инвентарный номер 1101060514</t>
  </si>
  <si>
    <t>2009 года ввода в эксплуатацию, инвентарный номер 1101060517</t>
  </si>
  <si>
    <t>2009 года ввода в эксплуатацию, инвентарный номер 1101060881</t>
  </si>
  <si>
    <t>Стол рабочий 
1800*900*750 К961</t>
  </si>
  <si>
    <t>Тумба моб. 
с ц/замком 
434*470*600 К-923</t>
  </si>
  <si>
    <t>2009 года ввода в эксплуатацию, инвентарный номер 1101061505</t>
  </si>
  <si>
    <t>2009 года ввода в эксплуатацию, инвентарный номер 1101061506</t>
  </si>
  <si>
    <t>Конференц-
приставка 
800*1200*750 
К-968</t>
  </si>
  <si>
    <t>Приставка 
К-922 с опорой 
(КО-990)</t>
  </si>
  <si>
    <t>Стол 
эргономичный 
В-824  (5 ед.)</t>
  </si>
  <si>
    <t>Шкаф для одежды 
714*598*1924 
В-890 (2 ед.)</t>
  </si>
  <si>
    <t>Распоряжение администрации Темрюкского городского поселения Темрюкского района № 113-р от 15.04.2011</t>
  </si>
  <si>
    <t>2009 года ввода в эксплуатацию, инвентарный номер 1101061508</t>
  </si>
  <si>
    <t>2009 года ввода в эксплуатацию, инвентарный номер 1101061509</t>
  </si>
  <si>
    <t>2009 года ввода в эксплуатацию, инвентарные номера 1101061516, 1101061519-1101061522</t>
  </si>
  <si>
    <t>2009 года ввода в эксплуатацию, инвентарные номера 1101061523-1101061524</t>
  </si>
  <si>
    <t>3.2000001397</t>
  </si>
  <si>
    <t>3.2000001398</t>
  </si>
  <si>
    <t>3.2000001399</t>
  </si>
  <si>
    <t>3.2000001400</t>
  </si>
  <si>
    <t>3.2000001401</t>
  </si>
  <si>
    <t>3.2000001402</t>
  </si>
  <si>
    <t>3.2000001403</t>
  </si>
  <si>
    <t>Шкаф К-934</t>
  </si>
  <si>
    <t>Стеллаж МС 
2500х700х30 
Ст</t>
  </si>
  <si>
    <t xml:space="preserve">Распоряжение администрации Темрюкского городского поселения Темрюкского района № 331-р от 13.12.2010 </t>
  </si>
  <si>
    <t>2009 года ввода в эксплуатацию, инвентарный номер 1101061528</t>
  </si>
  <si>
    <t>2009 года ввода в эксплуатацию, инвентарный номер 1101061530</t>
  </si>
  <si>
    <t>2010 года ввода в эксплуатацию, инвентарный номер 1101067081</t>
  </si>
  <si>
    <t>Доска 
магнитная 
марк. 90*150 
WBO915 Proff 5759</t>
  </si>
  <si>
    <t>Стол эрг. 
В-824(В-850, 
А-402) м/о</t>
  </si>
  <si>
    <t xml:space="preserve">Тумба 
приставная 
В-804(В-800) м/о </t>
  </si>
  <si>
    <t>Распоряжение администрации Темрюкского городского поселения Темрюкского района
№ 19-р от 07.02.2011</t>
  </si>
  <si>
    <t>Распоряжение администрации Темрюкского городского поселения Темрюкского района № 200-р от 24.06.2011</t>
  </si>
  <si>
    <t>2010 года ввода в эксплуатацию, инвентарный номер 1101067111</t>
  </si>
  <si>
    <t>2011 года ввода в эксплуатацию, инвентарный номер 1101367153</t>
  </si>
  <si>
    <t>2011 года ввода в эксплуатацию, инвентарный номер 1101367152</t>
  </si>
  <si>
    <t>Лестница 
3-х секционную
 (10 ступеней, 6,65 м)</t>
  </si>
  <si>
    <t xml:space="preserve">Шкаф В 10 Н 
(2 ед.) </t>
  </si>
  <si>
    <t>Тумба 
подкатная 
44*45*58 
(груша Арозо)</t>
  </si>
  <si>
    <t>3.2000001404</t>
  </si>
  <si>
    <t>3.2000001405</t>
  </si>
  <si>
    <t>3.2000001406</t>
  </si>
  <si>
    <t>3.2000001407</t>
  </si>
  <si>
    <t>3.2000001408</t>
  </si>
  <si>
    <t>3.2000001409</t>
  </si>
  <si>
    <t>Распоряжение администрации Темрюкского городского поселения Темрюкского района
№ 448-р от 30.12.2011</t>
  </si>
  <si>
    <t>Распоряжение администрации Темрюкского городского поселения Темрюкского района
№ 294-р от 22.10.2012</t>
  </si>
  <si>
    <t>Распоряжение администрации Темрюкского городского поселения Темрюкского района № 380-р от 29.12.2012</t>
  </si>
  <si>
    <t>2011 года ввода в эксплуатацию, инвентарный номер 2101367201</t>
  </si>
  <si>
    <t>2012 года ввода в эксплуатацию, инвентарные номера 2101367234-2101367235</t>
  </si>
  <si>
    <t>2012 года ввода в эксплуатацию, инвентарный номер 2101367236</t>
  </si>
  <si>
    <t>Стеллаж для 
хранения 
документов</t>
  </si>
  <si>
    <t>Емкость 
металлическая 
V- 4,2 м3 
(3,5 мх1,9 мх0,63 м)</t>
  </si>
  <si>
    <t xml:space="preserve">Кресло 
Elegant ECO 21 
(к/зам., темно-
коричневое) </t>
  </si>
  <si>
    <t xml:space="preserve">Лестница 
профессиональная 
П2 (2*12 ступ.,
603 см) </t>
  </si>
  <si>
    <t>Распоряжение администрации Темрюкского городского поселения Темрюкского района № 377-р от 29.12.2012</t>
  </si>
  <si>
    <t>Распоряжение администрации Темрюкского городского поселения Темрюкского района № 272-р от 22.10.2013</t>
  </si>
  <si>
    <t>Распоряжение администрации Темрюкского городского поселения Темрюкского района № 276-р от 25.10.2013</t>
  </si>
  <si>
    <t>Распоряжение администрации Темрюкского городского поселения Темрюкского района № 299-р от 30.12.2014</t>
  </si>
  <si>
    <t>2013 года ввода в эксплуатацию, инвентарный номер 4101367154</t>
  </si>
  <si>
    <t>2013 года ввода в эксплуатацию, инвентарный номер 4101367162</t>
  </si>
  <si>
    <t>2013 года ввода в эксплуатацию, инвентарный номер 2101360001</t>
  </si>
  <si>
    <t>2014 года ввода в эксплуатацию, инвентарный номер 2101360002</t>
  </si>
  <si>
    <t>3.2000001410</t>
  </si>
  <si>
    <t>3.2000001411</t>
  </si>
  <si>
    <t>3.2000001412</t>
  </si>
  <si>
    <t>3.2000001413</t>
  </si>
  <si>
    <t>3.2000001414</t>
  </si>
  <si>
    <t>3.2000001415</t>
  </si>
  <si>
    <t>Стол эрг. лев. м/о 
1380*1180*740</t>
  </si>
  <si>
    <t>Тумба подкатная 
(мил. орех)
 430*445*570</t>
  </si>
  <si>
    <t>2014 года ввода в эксплуатацию, инвентарный номер 2101360003</t>
  </si>
  <si>
    <t>2014 года ввода в эксплуатацию, инвентарный номер 2101360004</t>
  </si>
  <si>
    <t xml:space="preserve">Лестница 
металлическая 
с площадкой 
(1,9х2,5 м), (3 ед.) </t>
  </si>
  <si>
    <t>Инструмент 
натяжения 
ленты CVF</t>
  </si>
  <si>
    <t>Контейнеры для сыпучих противогололедных
реактивов, (18 ед.)</t>
  </si>
  <si>
    <t>Инструментальный 
ящик металлический 
(2,0 м х 0,6 м х 0,5 м), установленный на автомобиль 
спецназначения (автовышка)  марки HYUNDAI E-MIGHTY</t>
  </si>
  <si>
    <t>Распоряжение администрации Темрюкского городского поселения Темрюкского района № 136-р от 17.07.2014</t>
  </si>
  <si>
    <t>Распоряжение администрации Темрюкского городского поселения Темрюкского района № 206-р от 07.10.2014</t>
  </si>
  <si>
    <t>Распоряжение администрации Темрюкского городского поселения Темрюкского района № 255-р от 16.12.2014</t>
  </si>
  <si>
    <t>Распоряжение администрации Темрюкского городского поселения Темрюкского района № 182-р от 22.07.2015</t>
  </si>
  <si>
    <t>2014 года ввода в эксплуатацию, инвентарные номера 4101360001, 4101367170-4101367171</t>
  </si>
  <si>
    <t>2014 года ввода в эксплуатацию, инвентарный номер 4101360002</t>
  </si>
  <si>
    <t>2014 года ввода в эксплуатацию, инвентарные номера 4101360003-4101360005, 4101360007-4101360017, 4101360019-4101360022</t>
  </si>
  <si>
    <t>2015 года ввода в эксплуатацию, инвентарный номер 4101360036</t>
  </si>
  <si>
    <t>3.2000001416</t>
  </si>
  <si>
    <t>3.2000001417</t>
  </si>
  <si>
    <t>3.2000001418</t>
  </si>
  <si>
    <t>3.2000001419</t>
  </si>
  <si>
    <t>3.2000001420</t>
  </si>
  <si>
    <t>3.2000001421</t>
  </si>
  <si>
    <t>3.2000001422</t>
  </si>
  <si>
    <t>3.2000001423</t>
  </si>
  <si>
    <t>3.2000001424</t>
  </si>
  <si>
    <t>3.2000001425</t>
  </si>
  <si>
    <t>Сплит-система 
Rovex-12</t>
  </si>
  <si>
    <t xml:space="preserve">Сплит-система 
Vico Climo
VC-09S-B125 </t>
  </si>
  <si>
    <t>Распоряжение администрации Темрюкского городского поселения Темрюкского района № 209-р от 08.09.2015</t>
  </si>
  <si>
    <t>2015 года ввода в эксплуатацию, инвентарный номер 4101360039</t>
  </si>
  <si>
    <t>2016 года ввода в эксплуатацию, инвентарный номер 4101361052</t>
  </si>
  <si>
    <t xml:space="preserve">Сплит-система 
Vico Climo
VC-09S-B125, 
(4 ед.) </t>
  </si>
  <si>
    <t>Сплит-система 
Vico Climo
VC-07S-B125, 
(6 ед.)</t>
  </si>
  <si>
    <t>Сплит-система 
Haier-09HEC</t>
  </si>
  <si>
    <t>Сплит-система 
PioneerKFR35AGW</t>
  </si>
  <si>
    <t>Распоряжение администрации Темрюкского городского поселения Темрюкского района
№ 172-р от 06.07.2016</t>
  </si>
  <si>
    <t>Распоряжение администрации Темрюкского городского поселения Темрюкского района №  172-р от 06.07.2016</t>
  </si>
  <si>
    <t>Распоряжение администрации Темрюкского городского поселения Темрюкского района № 309-р от 29.09.2017</t>
  </si>
  <si>
    <t>Распоряжение администрации Темрюкского городского поселения Темрюкского района № 225-р от 14.07.2017</t>
  </si>
  <si>
    <t>2016 года ввода в эксплуатацию, инвентарные номера 4101361053-4101361056</t>
  </si>
  <si>
    <t>2016 года ввода в эксплуатацию, инвентарные номера 4101361057-4101361062</t>
  </si>
  <si>
    <t>2017 года ввода в эксплуатацию, инвентарный номер 4101368120</t>
  </si>
  <si>
    <t>2008 года ввода в эксплуатацию, инвентарный номер 4101368110</t>
  </si>
  <si>
    <t>Стол офисный 
(1400*700*750), 
(2 ед.)</t>
  </si>
  <si>
    <t>Стол офисный 
(1200*700*750)</t>
  </si>
  <si>
    <t>Шкаф для одежды 
(1000*2100*600)</t>
  </si>
  <si>
    <t>Угловой сегмент 
(700*700*2100)</t>
  </si>
  <si>
    <t>Счет № 1
от 11.01.2007</t>
  </si>
  <si>
    <t>2007 года ввода в эксплуатацию, инвентарные номера 4101368097-4101368098</t>
  </si>
  <si>
    <t>2007 года ввода в эксплуатацию, инвентарный номер 4101368099</t>
  </si>
  <si>
    <t>2007 года ввода в эксплуатацию, инвентарный номер 4101368101</t>
  </si>
  <si>
    <t>2007 года ввода в эксплуатацию, инвентарный номер 4101368102</t>
  </si>
  <si>
    <t>3.2000001426</t>
  </si>
  <si>
    <t>3.2000001427</t>
  </si>
  <si>
    <t>3.2000001428</t>
  </si>
  <si>
    <t>3.2000001429</t>
  </si>
  <si>
    <t>3.2000001430</t>
  </si>
  <si>
    <t>Стеллаж м/о 
(714*378*1924) 
В-836, (2 ед.)</t>
  </si>
  <si>
    <t>Стеллаж 
архивный</t>
  </si>
  <si>
    <t>Стеллаж 
архивный 
двухсекционный 
(6 полок)</t>
  </si>
  <si>
    <t xml:space="preserve">Жалюзи 
вертикальные 
«Радуга» 
(персик) </t>
  </si>
  <si>
    <t>Распоряжение администрации Темрюкского городского поселения Темрюкского района № 171-р от 06.07.2016</t>
  </si>
  <si>
    <t>Распоряжение администрации Темрюкского городского поселения Темрюкского района № 175-р от 05.06.2017</t>
  </si>
  <si>
    <t>2008 года ввода в эксплуатацию, инвентарные номера 4101368103-4101368104</t>
  </si>
  <si>
    <t>2008 года ввода в эксплуатацию, инвентарный номер 4101368105</t>
  </si>
  <si>
    <t>2014 года ввода в эксплуатацию, инвентарный номер 4101368106</t>
  </si>
  <si>
    <t>2017 года ввода в эксплуатацию, инвентарный номер 4101368109</t>
  </si>
  <si>
    <t>3.2000001431</t>
  </si>
  <si>
    <t>3.2000001432</t>
  </si>
  <si>
    <t>3.2000001433</t>
  </si>
  <si>
    <t>3.2000001434</t>
  </si>
  <si>
    <t>3.2000001435</t>
  </si>
  <si>
    <t>3.2000001436</t>
  </si>
  <si>
    <t>3.2000001437</t>
  </si>
  <si>
    <t>3.2000001438</t>
  </si>
  <si>
    <t>3.2000001439</t>
  </si>
  <si>
    <t>3.2000001440</t>
  </si>
  <si>
    <t>Стол с полкой</t>
  </si>
  <si>
    <t xml:space="preserve">Стол </t>
  </si>
  <si>
    <t>Скамья, 
(12 ед.)</t>
  </si>
  <si>
    <t>Распоряжение администрации Темрюкского городского поселения Темрюкского района № 400-р от 12.2.2017</t>
  </si>
  <si>
    <t>Распоряжение администрации Темрюкского городского поселения Темрюкского района № 284-р от 31.08.2017</t>
  </si>
  <si>
    <t>2017 года ввода в эксплуатацию, инвентарный номер 4101368125</t>
  </si>
  <si>
    <t>2017 года ввода в эксплуатацию, инвентарный номер 4101368126</t>
  </si>
  <si>
    <t>2017 года ввода в эксплуатацию, инвентарные номера 4101368111-4101368112, 4101368114-4101368115, 4101368118-4101368119, 4101368121-4101368124, 4101367783, 4101367856</t>
  </si>
  <si>
    <t>Урна, 
 (2 ед.)</t>
  </si>
  <si>
    <t>Стеллаж 
180*30*300 8п, 
(2 ед.)</t>
  </si>
  <si>
    <t>Светоотражающая 
панель (1,2 х 0,8 м): 
макет ко Дню Победы, 
(25 ед.)</t>
  </si>
  <si>
    <t>Светоотражающая 
панель (1,2 х 0,9 м): 
макет флага России, 
(19 ед.)</t>
  </si>
  <si>
    <t>Распоряжение администрации Темрюкского городского поселения Темрюкского района № 53-р от 09.04.2018</t>
  </si>
  <si>
    <t>Распоряжение администрации Темрюкского городского поселения Темрюкского района № 115-р от 01.06.2018</t>
  </si>
  <si>
    <t>2017 года ввода в эксплуатацию, инвентарные номера 4101368116-4101368117</t>
  </si>
  <si>
    <t>2018 года ввода в эксплуатацию, инвентарные номера 4101368143-4101368144</t>
  </si>
  <si>
    <t>2018 года ввода в эксплуатацию, инвентарные номера 4101367251-4101367275</t>
  </si>
  <si>
    <t>2018 года ввода в эксплуатацию, инвентарные номера 4101367223-4101367235, 4101367282-4101367287</t>
  </si>
  <si>
    <t>Светоотражающая 
панель (1,2 х 0,9 м): 
макет флага России</t>
  </si>
  <si>
    <t>Светоотражающая 
панель (1,2 х 0,9 м): 
макет флага города 
Темрюка, (20 ед.)</t>
  </si>
  <si>
    <t>2018 года ввода в эксплуатацию, инвентарный номер 4101367236</t>
  </si>
  <si>
    <t>2018 года ввода в эксплуатацию, инвентарные номера 4101367237-4101367250, 4101367276-4101367281</t>
  </si>
  <si>
    <t>Консоль 
двухсторонняя 
подвесная 
светодиодная 
«Якорь», (17 ед.)</t>
  </si>
  <si>
    <t>Диван (эко-кожа, 
цвет - черный),
(5 ед.)</t>
  </si>
  <si>
    <t xml:space="preserve">Стол эргоном 
140*120*76 
(орех, левый) </t>
  </si>
  <si>
    <t>Стол 
руководителя</t>
  </si>
  <si>
    <t>3.2000001441</t>
  </si>
  <si>
    <t>3.2000001442</t>
  </si>
  <si>
    <t>Распоряжение администрации Темрюкского городского поселения Темрюкского района № 32-р от 22.03.2018</t>
  </si>
  <si>
    <t>Распоряжение 
администрации 
Темрюкского 
городского поселения Темрюкского района 
№ 131-р от 25.06.2019</t>
  </si>
  <si>
    <t>Распоряжение администрации Темрюкского городского поселения Темрюкского района
№ 158-р от 30.07.2019</t>
  </si>
  <si>
    <t xml:space="preserve">Распоряжение главы муниципального образования 
Темрюкский район
1196-р от 24.10.2006 </t>
  </si>
  <si>
    <t>2015 года ввода в эксплуатацию, инвентарные номера 4101368127-4101368141, 4101367219-4101367220</t>
  </si>
  <si>
    <t>2016 года ввода в эксплуатацию, инвентарные номера 4101368157-4101368161</t>
  </si>
  <si>
    <t>2017 года ввода в эксплуатацию, инвентарный номер 4101367345</t>
  </si>
  <si>
    <t>2005 года ввода в эксплуатацию, инвентарный номер 4101368284</t>
  </si>
  <si>
    <t>3.2000001443</t>
  </si>
  <si>
    <t>3.2000001444</t>
  </si>
  <si>
    <t>3.2000001445</t>
  </si>
  <si>
    <t>3.2000001446</t>
  </si>
  <si>
    <t>3.2000001447</t>
  </si>
  <si>
    <t>3.2000001448</t>
  </si>
  <si>
    <t>3.2000001449</t>
  </si>
  <si>
    <t>3.2000001450</t>
  </si>
  <si>
    <t>3.2000001451</t>
  </si>
  <si>
    <t>3.2000001452</t>
  </si>
  <si>
    <t>3.2000001453</t>
  </si>
  <si>
    <t>3.2000001454</t>
  </si>
  <si>
    <t>3.2000001455</t>
  </si>
  <si>
    <t>3.2000001456</t>
  </si>
  <si>
    <t>Шкаф В-820
(В-834) м/о</t>
  </si>
  <si>
    <t>Стол угловой 
с встроенной 
тумбой, 
(2 ед.)</t>
  </si>
  <si>
    <t>Распоряжение администрации Темрюкского 
городского поселения Темрюкского района 
№ 234-р от 17.11.2014</t>
  </si>
  <si>
    <t>Распоряжение администрации Темрюкского 
городского поселения Темрюкского района 
№ 315-р от 25.12.2015</t>
  </si>
  <si>
    <t>2014 года ввода в эксплуатацию, инвентарный номер 4101368285</t>
  </si>
  <si>
    <t>2015 года ввода в эксплуатацию, инвентарные номера 4101368286, 4101368287</t>
  </si>
  <si>
    <t>Шкаф для 
одежды с 
зеркалом</t>
  </si>
  <si>
    <t>Стол угловой 
с встроенной 
тумбой, 
(3 ед.)</t>
  </si>
  <si>
    <t>Двери-купе</t>
  </si>
  <si>
    <t>2015 года ввода в эксплуатацию, инвентарный номер 4101368288</t>
  </si>
  <si>
    <t>2015 года ввода в эксплуатацию, инвентарные номера 4101368289-4101368291</t>
  </si>
  <si>
    <t>Кресло для 
руководителя 
«Атлант»</t>
  </si>
  <si>
    <t>Кресло ATLANT 
EXTRA MF</t>
  </si>
  <si>
    <t>2015 года ввода в эксплуатацию, инвентарный номер 4101368292</t>
  </si>
  <si>
    <t>2015 года ввода в эксплуатацию, инвентарный номер 4101368293</t>
  </si>
  <si>
    <t>Распоряжение администрации Темрюкского 
городского поселения Темрюкского района 
№ 231-р от 30.08.2016</t>
  </si>
  <si>
    <t>2015 года ввода в эксплуатацию, инвентарный номер 4101368295</t>
  </si>
  <si>
    <t>2016 года ввода в эксплуатацию, инвентарный номер 4101368296</t>
  </si>
  <si>
    <t xml:space="preserve">Тумба для 
документов с 
ящиками и 
распашными 
дверцами
 В930*Ш1600*Г350 </t>
  </si>
  <si>
    <t>Кресло офисное BRABIX «Forward EX-570», хром, экк, черн. 531837</t>
  </si>
  <si>
    <t>Распоряжение администрации Темрюкского 
городского поселения Темрюкского района 
№ 123-р от 15.06.2018</t>
  </si>
  <si>
    <t>Распоряжение администрации Темрюкского 
городского поселения Темрюкского района 
№ 238-р от 12.11.2020</t>
  </si>
  <si>
    <t>Распоряжение администрации Темрюкского 
городского поселения Темрюкского района 
№ 31-р от 20.02.2021</t>
  </si>
  <si>
    <t>Скамья парковая (8 ед.)</t>
  </si>
  <si>
    <t>г. Темрюк, в районе 
жилого дома 
по ул. Ленина, 67</t>
  </si>
  <si>
    <t>2016 года ввода в эксплуатацию, инвентарный номер 4101368297</t>
  </si>
  <si>
    <t>2018 года ввода в эксплуатацию, инвентарные номера 4101368298-4101368305</t>
  </si>
  <si>
    <t>Стенд информацилонный с крышей</t>
  </si>
  <si>
    <t>Детская площадка, г. Темрюк, ул. 27 Сентября, на территории ТОС № 10 (около жилого дома по адресу: г. Темрюк, ул. 27 Сентября, 26</t>
  </si>
  <si>
    <t>2020 года ввода в эксплуатацию, инвентарный номер 4101368306</t>
  </si>
  <si>
    <t>2021 года ввода в эксплуатацию, инвентарный номер 4101368307</t>
  </si>
  <si>
    <t>Угловой письменный стол с выдвижными ящиками</t>
  </si>
  <si>
    <t>Урна бетонная, 11 ед.</t>
  </si>
  <si>
    <t>Распоряжение администрации Темрюкского 
городского поселения Темрюкского района 
№ 137-р от 23.06.2021</t>
  </si>
  <si>
    <t>Распоряжение администрации Темрюкского 
городского поселения Темрюкского района 
№ 33-р от 15.02.2022</t>
  </si>
  <si>
    <t>2021 года ввода в эксплуатацию, инвентарный номер 4101368309</t>
  </si>
  <si>
    <t>2022 года ввода в эксплуатацию, инвентарные номера 4101368314-4101368324</t>
  </si>
  <si>
    <t>3.2000001457</t>
  </si>
  <si>
    <t>3.2000001458</t>
  </si>
  <si>
    <t>3.2000001459</t>
  </si>
  <si>
    <t>3.2000001460</t>
  </si>
  <si>
    <t>3.2000001461</t>
  </si>
  <si>
    <t>3.2000001462</t>
  </si>
  <si>
    <t>3.2000001463</t>
  </si>
  <si>
    <t>3.2000001464</t>
  </si>
  <si>
    <t>Скамья, 9 ед.</t>
  </si>
  <si>
    <t>Скамья тип 1.1, 10 ед.</t>
  </si>
  <si>
    <t>Скамья тип 1.2, 3 ед.</t>
  </si>
  <si>
    <t>2022 года ввода в эксплуатацию, инвентарные номера 4101368370-4101368378</t>
  </si>
  <si>
    <t>2022 года ввода в эксплуатацию, инвентарные номера 4101368379-4101368388</t>
  </si>
  <si>
    <t>2022 года ввода в эксплуатацию, инвентарные номера 4101368367-4101368369</t>
  </si>
  <si>
    <t>Урна, 23 ед.</t>
  </si>
  <si>
    <t>Урна, 18 ед.</t>
  </si>
  <si>
    <t>Велосипедная стойка, 28 ед.</t>
  </si>
  <si>
    <t>Распоряжение администрации Темрюкского 
городского поселения Темрюкского района 
№ 34-р от 15.02.2022</t>
  </si>
  <si>
    <t>Распоряжение администрации Темрюкского 
городского поселения Темрюкского района 
№ 40-р от 18.02.2022</t>
  </si>
  <si>
    <t>Распоряжение администрации Темрюкского 
городского поселения Темрюкского района 
№ 49-р от 01.03.2022</t>
  </si>
  <si>
    <t>2022 года ввода в эксплуатацию, инвентарные номера 4101368326-4101368348</t>
  </si>
  <si>
    <t>2022 года ввода в эксплуатацию, инвентарные номера 4101368349-4101368366</t>
  </si>
  <si>
    <t>2022 года ввода в эксплуатацию, инвентарные номера 4101368389-4101368416</t>
  </si>
  <si>
    <t>2022 года ввода в эксплуатацию, инвентарные номера 4101368417-4101368426</t>
  </si>
  <si>
    <t>Урна стеклопластиковая «City», размер 60*40*40мм, 15 ед.</t>
  </si>
  <si>
    <t>Стелаж 1100*1850*300</t>
  </si>
  <si>
    <t xml:space="preserve">Емкость 
металлическая </t>
  </si>
  <si>
    <t>Выпрямитель</t>
  </si>
  <si>
    <t xml:space="preserve">Контейнер </t>
  </si>
  <si>
    <t>Распоряжение администрации Темрюкского 
городского поселения Темрюкского района 
№ 130-р от 31.05.2023</t>
  </si>
  <si>
    <t>Распоряжение администрации Темрюкского 
городского поселения Темрюкского района 
№ 252-р от 24.10.2022</t>
  </si>
  <si>
    <t>3.2000001465</t>
  </si>
  <si>
    <t>3.2000001466</t>
  </si>
  <si>
    <t>2022 года ввода в эксплуатацию, инвентарные номера 4101368427-4101368434, 4101368437-4101368443</t>
  </si>
  <si>
    <t>2022 года ввода в эксплуатацию, инвентарный номер 2101367244</t>
  </si>
  <si>
    <t>2022 года ввода в эксплуатацию, инвентарный номер 4101368435</t>
  </si>
  <si>
    <t>3.2000001467</t>
  </si>
  <si>
    <t>3.2000001468</t>
  </si>
  <si>
    <t>3.2000001469</t>
  </si>
  <si>
    <t>3.2000001470</t>
  </si>
  <si>
    <t>3.2000001471</t>
  </si>
  <si>
    <t>2022 года ввода в эксплуатацию, инвентарный номер 4101368436</t>
  </si>
  <si>
    <t>2022 года ввода в эксплуатацию, инвентарный номер 4101368437</t>
  </si>
  <si>
    <t>Контейнеры для сбора ТБО (V - 8,0 м3) (12 ед.)</t>
  </si>
  <si>
    <t>Бункер-контейнер для ТБО (V - 8 м3) (11 ед.)</t>
  </si>
  <si>
    <t>Распоряжение администрации Темрюкского 
городского поселения Темрюкского района 
№ 105-р от 14.05.2015</t>
  </si>
  <si>
    <t>Распоряжение администрации Темрюкского 
городского поселения Темрюкского района 
№ 152-р от 22.05.2017</t>
  </si>
  <si>
    <t>3.2000001472</t>
  </si>
  <si>
    <t>3.2000001473</t>
  </si>
  <si>
    <t>3.2000001474</t>
  </si>
  <si>
    <t>3.2000001475</t>
  </si>
  <si>
    <t>3.2000001476</t>
  </si>
  <si>
    <t>3.2000001477</t>
  </si>
  <si>
    <t>2022 года ввода в эксплуатацию, инвентарные номера 4101368438-4101368449</t>
  </si>
  <si>
    <t>2022 года ввода в эксплуатацию, инвентарные номера 4101368450-4101368460</t>
  </si>
  <si>
    <t xml:space="preserve">Бункер-контейнер для ТБО (V - 8 м3) </t>
  </si>
  <si>
    <t>Бункер-контейнер для ТБО (V - 8 м3) (4 ед.)</t>
  </si>
  <si>
    <t>Бункер-контейнер для сбора ТБО (металлический, V - 8 м3) (3 ед.)</t>
  </si>
  <si>
    <t>Бункер для твердых коммунальных отходов (V - 8 м3), (металлический)</t>
  </si>
  <si>
    <t>Распоряжение администрации Темрюкского 
городского поселения Темрюкского района 
№ 95-р от 23.05.2018</t>
  </si>
  <si>
    <t>Распоряжение администрации Темрюкского 
городского поселения Темрюкского района 
№ 244-р от 31.10.2018</t>
  </si>
  <si>
    <t>Распоряжение администрации Темрюкского 
городского поселения Темрюкского района 
№ 132-р от 25.06.2019</t>
  </si>
  <si>
    <t>2022 года ввода в эксплуатацию, инвентарный номер 4101368461</t>
  </si>
  <si>
    <t>Бункер для твердых коммунальных отходов (V - 8 м3), (металлический), 4 ед.</t>
  </si>
  <si>
    <t>Бункер для твердых коммунальных отходов (V - 8 м3), (металлический), 9 ед.</t>
  </si>
  <si>
    <t>2022 года ввода в эксплуатацию, инвентарные номера 4101368462-4101368465</t>
  </si>
  <si>
    <t>2022 года ввода в эксплуатацию, инвентарные номера 4101368466-4101368468</t>
  </si>
  <si>
    <t>2022 года ввода в эксплуатацию, инвентарный номер 4101368469</t>
  </si>
  <si>
    <t>2022 года ввода в эксплуатацию, инвентарные номера 4101368470-4101368473</t>
  </si>
  <si>
    <t>2022 года ввода в эксплуатацию, инвентарные номера 4101368470-4101368482</t>
  </si>
  <si>
    <t>Стол СК.02.02 для кабинета врача</t>
  </si>
  <si>
    <t>3.2000001478</t>
  </si>
  <si>
    <t>3.2000001479</t>
  </si>
  <si>
    <t>3.2000001480</t>
  </si>
  <si>
    <t>3.2000001481</t>
  </si>
  <si>
    <t>Распоряжение администрации Темрюкского 
городского поселения Темрюкского района 
№ 58-р от 16.04.2020</t>
  </si>
  <si>
    <t>Распоряжение администрации Темрюкского 
городского поселения Темрюкского района 
№ 315-р от 30.12.2022</t>
  </si>
  <si>
    <t>Распоряжение администрации Темрюкского 
городского поселения Темрюкского района 
№ 39-р от 21.02.2023</t>
  </si>
  <si>
    <t>2022 года ввода в эксплуатацию, инвентарный номер 4101368483</t>
  </si>
  <si>
    <t>2022 года ввода в эксплуатацию, инвентарный номер 2101367245</t>
  </si>
  <si>
    <t>Скамья СК-3 деревянная с бетонными опорами, 9 ед.</t>
  </si>
  <si>
    <t>Урна, 2 ед.</t>
  </si>
  <si>
    <t>Урна для мусора "Кёльн", 21 ед.</t>
  </si>
  <si>
    <t>2023 года ввода в эксплуатацию, инвентарные номера 2101368771-4101368779</t>
  </si>
  <si>
    <t>2023 года ввода в эксплуатацию, инвентарные номера 4101368780-4101368781</t>
  </si>
  <si>
    <t>2023 года ввода в эксплуатацию, инвентарные номера 4101368782-4101368802</t>
  </si>
  <si>
    <t>3.2000001482</t>
  </si>
  <si>
    <t>3.2000001483</t>
  </si>
  <si>
    <t>3.2000001484</t>
  </si>
  <si>
    <t>3.2000001485</t>
  </si>
  <si>
    <t>3.2000001486</t>
  </si>
  <si>
    <t>3.2000001487</t>
  </si>
  <si>
    <t>3.2000001488</t>
  </si>
  <si>
    <t>3.2000001489</t>
  </si>
  <si>
    <t>Скамья из древесины L=3,86 м, 8 ед.</t>
  </si>
  <si>
    <t>г. Темрюк, ул. Ленина, 63</t>
  </si>
  <si>
    <t>Урна-1 400*400*600 Гранит белый, 8 ед.</t>
  </si>
  <si>
    <t>Распоряжение администрации Темрюкского 
городского поселения Темрюкского района 
№ 54-р от 06.03.2023</t>
  </si>
  <si>
    <t>Распоряжение администрации Темрюкского
 городского поселения Темрюкского района  
 № 54-р от 06.03.2023</t>
  </si>
  <si>
    <t>2023 года ввода в эксплуатацию, инвентарные номера 4101368803-4101368810</t>
  </si>
  <si>
    <t>2023 года ввода в эксплуатацию, инвентарные номера 4101368811-4101368818</t>
  </si>
  <si>
    <t>Урна-1 (400*400*600), вес 117 кг, 4 ед. (ул. Ленина, 53)</t>
  </si>
  <si>
    <t>г. Темрюк, ул. Ленина, 53</t>
  </si>
  <si>
    <t>Цветочница ЦВ-3 600*600*600 Гранит белый, 3 ед.</t>
  </si>
  <si>
    <t>Деревянная скамья "Волна", размер 1,8*0,9*0,9м, 12 ед.</t>
  </si>
  <si>
    <t>Урна, 6 ед.</t>
  </si>
  <si>
    <t>Распоряжение администрации Темрюкского 
городского поселения Темрюкского района 
№ 116-р от 10.05.2023</t>
  </si>
  <si>
    <t>Распоряжение администрации Темрюкского 
городского поселения Темрюкского района 
№ 118-р от 19.05.2023</t>
  </si>
  <si>
    <t>2023 года ввода в эксплуатацию, инвентарные номера 4101368819-4101368821</t>
  </si>
  <si>
    <t>2023 года ввода в эксплуатацию, инвентарные номера 4101368822-4101368825</t>
  </si>
  <si>
    <t>2023 года ввода в эксплуатацию, инвентарные номера 4101368826-4101368837</t>
  </si>
  <si>
    <t>2023 года ввода в эксплуатацию, инвентарные номера 4101368838-4101368843</t>
  </si>
  <si>
    <t>Качели двойные 3000х1300х2111 мм подвесы цепь и сиденье в комплекте, 2 ед.</t>
  </si>
  <si>
    <t>г. Темрюк, ул. К. Маркса, 150</t>
  </si>
  <si>
    <t>Балансир 2110х420 мм</t>
  </si>
  <si>
    <t>2023 года ввода в эксплуатацию, инвентарные номера 4101368844-4101368845</t>
  </si>
  <si>
    <t>2023 года ввода в эксплуатацию, инвентарный номер 4101368846</t>
  </si>
  <si>
    <t>3.2000001490</t>
  </si>
  <si>
    <t>3.2000001491</t>
  </si>
  <si>
    <t>3.2000001492</t>
  </si>
  <si>
    <t>3.2000001493</t>
  </si>
  <si>
    <t>3.2000001494</t>
  </si>
  <si>
    <t>3.2000001495</t>
  </si>
  <si>
    <t>Полоса препятствий «Следы тигра»</t>
  </si>
  <si>
    <t>Счёты 1210х110х1425 мм</t>
  </si>
  <si>
    <t>Скамья СК-7 деревянная с бетонными опорами L-2400, тумба 900х650х200), 4 ед.</t>
  </si>
  <si>
    <t>ш. Темрюк, ул. Таманская/ул. Ст.Разина</t>
  </si>
  <si>
    <t>Урна бетонная Классик 0,4 м х 0,4 м х 0,6 м), 3 ед.</t>
  </si>
  <si>
    <t>Распоряжение администрации Темрюкского 
городского поселения Темрюкского района  
№ 153-р от 23.06.2023</t>
  </si>
  <si>
    <t>2023 года ввода в эксплуатацию, инвентарный номер 4101368847</t>
  </si>
  <si>
    <t>2023 года ввода в эксплуатацию, инвентарный номер 4101368848</t>
  </si>
  <si>
    <t>2023 года ввода в эксплуатацию, инвентарные номера 4101368849-4101368852</t>
  </si>
  <si>
    <t>2023 года ввода в эксплуатацию, инвентарные номера 4101368853-4101368855</t>
  </si>
  <si>
    <t>Передвижной мусорный контейнер 1100 л (зеленый), 20 ед.</t>
  </si>
  <si>
    <t>Распоряжение администрации Темрюкского 
городского поселения Темрюкского района  
№ 174-р от 07.07.2023</t>
  </si>
  <si>
    <t>Распоряжение администрации Темрюкского 
городского поселения Темрюкского района  
№ 172-р от 07.07.2023</t>
  </si>
  <si>
    <t>2023 года ввода в эксплуатацию, инвентарные номера 4101368856-4101368865</t>
  </si>
  <si>
    <t>3.2000001496</t>
  </si>
  <si>
    <t>3.2000001497</t>
  </si>
  <si>
    <t>3.2000001498</t>
  </si>
  <si>
    <t>3.2000001499</t>
  </si>
  <si>
    <t>3.2000001500</t>
  </si>
  <si>
    <t>3.2000001501</t>
  </si>
  <si>
    <t>3.2000001502</t>
  </si>
  <si>
    <t>3.2000001503</t>
  </si>
  <si>
    <t>3.2000001504</t>
  </si>
  <si>
    <t>3.2000001505</t>
  </si>
  <si>
    <t>Урна уличная из экоматериала с внутренним съемным баком из оцинкованного металла (разм. 418 мм, 590 мм), 10 ед.</t>
  </si>
  <si>
    <t>г. Темрюк, ул. Р. Люксембург</t>
  </si>
  <si>
    <t>Распоряжение 
администрации 
Темрюкского 
городского поселения Темрюкского района  
№ 377-р от 19.12.2023</t>
  </si>
  <si>
    <t>Качалка-балансир</t>
  </si>
  <si>
    <t>на детской площадке в районе многоквартирного жилого дома по ул. Труда, 112 в г. Темрюке</t>
  </si>
  <si>
    <t>2023 года ввода в эксплуатацию, инвентарный номер 4101368886</t>
  </si>
  <si>
    <t>Качалка-машина</t>
  </si>
  <si>
    <t>Качалка-Джип</t>
  </si>
  <si>
    <t>2023 года ввода в эксплуатацию, инвентарный номер 4101368887</t>
  </si>
  <si>
    <t>2023 года ввода в эксплуатацию, инвентарный номер 4101368888</t>
  </si>
  <si>
    <t>Качали КЧ-6</t>
  </si>
  <si>
    <t>2023 года ввода в эксплуатацию, инвентарный номер 4101368889</t>
  </si>
  <si>
    <t>Урна-1, гранит белый, 8 ед.</t>
  </si>
  <si>
    <t>Урна-1, гранит белый, 400х400х600, 7 ед.</t>
  </si>
  <si>
    <t>г. Темрюк, пер. Речной, 9</t>
  </si>
  <si>
    <t>Распоряжение администрации Темрюкского 
городского поселения Темрюкского района  
№ 383-р от 22.12.2023</t>
  </si>
  <si>
    <t>Распоряжение администрации Темрюкского 
городского поселения Темрюкского района  
№ 385-р от 22.12.2023</t>
  </si>
  <si>
    <t>2023 года ввода в эксплуатацию, инвентарные номера 4101368890-4101368897</t>
  </si>
  <si>
    <t>2023 года ввода в эксплуатацию, инвентарные номера 4101368898-4101368904</t>
  </si>
  <si>
    <t>Макушка Роза ветров, высота 0,5 м (цвет белый)</t>
  </si>
  <si>
    <t>Набор шаров 133 штук (диаметр 15 см)</t>
  </si>
  <si>
    <t>2023 года ввода в эксплуатацию, инвентарный номер 4101368905</t>
  </si>
  <si>
    <t>2023 года ввода в эксплуатацию, инвентарный номер 4101368906</t>
  </si>
  <si>
    <t>3.2000001506</t>
  </si>
  <si>
    <t>3.2000001507</t>
  </si>
  <si>
    <t>3.2000001508</t>
  </si>
  <si>
    <t>3.2000001509</t>
  </si>
  <si>
    <t>3.2000001510</t>
  </si>
  <si>
    <t>3.2000001511</t>
  </si>
  <si>
    <t>3.2000001512</t>
  </si>
  <si>
    <t>3.2000001513</t>
  </si>
  <si>
    <t>МАФ: «Смотровая 
вышка» 
(материал - дерево, 
размер (2,4х2,6)м)</t>
  </si>
  <si>
    <t xml:space="preserve">МАФ: фонтан
«Дельфины»
</t>
  </si>
  <si>
    <t>сквер им. Ленина 
(г. Темрюк, 
ул. Р.Люксем-бург)</t>
  </si>
  <si>
    <t>МАФ: скульптура 
«Буратино»</t>
  </si>
  <si>
    <t>г.Темрюк, 
ул. Декабри-стов / 
ул. Терлецкого</t>
  </si>
  <si>
    <t>МАФ: скульптура 
«Папа Карло»</t>
  </si>
  <si>
    <t>г. Темрюк, 
ул. Декабри-стов / 
ул. Ленина</t>
  </si>
  <si>
    <t xml:space="preserve">Распоряжение администрации Темрюкского городского поселения Темрюкского района от 2012 г. </t>
  </si>
  <si>
    <t>Распоряжение администрации Темрюкского городского поселения Темрюкского района № 277-р от 19.11.2015</t>
  </si>
  <si>
    <t>Распоряжение администрации Темрюкского городского поселения Темрюкского района № 446-р от 29.12.2017</t>
  </si>
  <si>
    <t>Распоряжение администрации Темрюкского городского поселения Темрюкского района № 344-р от 29.12.2018</t>
  </si>
  <si>
    <t>2011 года ввода в эксплуатацию, инвентарный номер 1101387169</t>
  </si>
  <si>
    <t>2015 года ввода в эксплуатацию, инвентарный номер 4101387208</t>
  </si>
  <si>
    <t>2017 года ввода в эксплуатацию, инвентарный номер 4101387209</t>
  </si>
  <si>
    <t>2018 года ввода в эксплуатацию, инвентарный номер 4101388171</t>
  </si>
  <si>
    <t>Макушка Роза Ветров (размер: 150 см, цвет: холодно-белый)</t>
  </si>
  <si>
    <t>Шар елочной игрушки 0,8 метра теплый белый</t>
  </si>
  <si>
    <t>Шар с гирляндой 80 см диаметр теплый белый, 4 ед.</t>
  </si>
  <si>
    <t>Фигура «Лошадь»</t>
  </si>
  <si>
    <t>Распоряжение администрации Темрюкского городского поселения Темрюкского района № 12-р от 26.01.2022</t>
  </si>
  <si>
    <t>Распоряжение администрации Темрюкского городского поселения Темрюкского района № 16-р от 31.01.2022</t>
  </si>
  <si>
    <t>Распоряжение администрации Темрюкского городского поселения Темрюкского района № 153-р от 19.05.2011</t>
  </si>
  <si>
    <t>2022 года ввода в эксплуатацию, инвентарный номер 4101368313</t>
  </si>
  <si>
    <t>2022 года ввода в эксплуатацию, инвентарные номера 4101288199-4101288202</t>
  </si>
  <si>
    <t>2022 года ввода в эксплуатацию, инвентарный номер 4101288196</t>
  </si>
  <si>
    <t>Малые архитектурные формы: парк им. Пушкина (г. Темрюк, ул. Р. Люксембург)</t>
  </si>
  <si>
    <t>2011 года ввода в эксплуатацию, инвентарный номер 1101097137</t>
  </si>
  <si>
    <t>Цветочница «Дория»</t>
  </si>
  <si>
    <t>Скульптура «Старик»</t>
  </si>
  <si>
    <t>Распоряжение администрации Темрюкского городского поселения Темрюкского района
№ 277-р от 19.11.2015</t>
  </si>
  <si>
    <t>2011 года ввода в эксплуатацию, инвентарный номер 1101097136</t>
  </si>
  <si>
    <t>2015 года ввода в эксплуатацию, инвентарный номер 4101387202</t>
  </si>
  <si>
    <t>3.2000001514</t>
  </si>
  <si>
    <t>3.2000001515</t>
  </si>
  <si>
    <t>Скульптура 
«Золотая рыбка»</t>
  </si>
  <si>
    <t>Скульптура 
«Боровик»</t>
  </si>
  <si>
    <t>2015 года ввода в эксплуатацию, инвентарный номер 4101387203</t>
  </si>
  <si>
    <t>2015 года ввода в эксплуатацию, инвентарный номер 4101387204</t>
  </si>
  <si>
    <t>3.2000001516</t>
  </si>
  <si>
    <t>3.2000001517</t>
  </si>
  <si>
    <t>Скульптура «Кот ученый»</t>
  </si>
  <si>
    <t>Скульптура «Русалочка»</t>
  </si>
  <si>
    <t>2015 года ввода в эксплуатацию, инвентарный номер 4101387205</t>
  </si>
  <si>
    <t>2015 года ввода в эксплуатацию, инвентарный номер 4101387206</t>
  </si>
  <si>
    <t>3.2000001518</t>
  </si>
  <si>
    <t>3.2000001519</t>
  </si>
  <si>
    <t>3.2000001520</t>
  </si>
  <si>
    <t>3.2000001521</t>
  </si>
  <si>
    <t>Композиция 
«Старуха» 
(скульптуры: «Старуха»,
«Лавочка», «Корыто»)</t>
  </si>
  <si>
    <t>Скульптура 
«Кощей»</t>
  </si>
  <si>
    <t>Скульптура 
«Баба Яга»</t>
  </si>
  <si>
    <t>Распоряжение администрации Темрюкского городского поселения Темрюкского района № 277-р от 19.11.201</t>
  </si>
  <si>
    <t>Распоряжение администрации Темрюкского городского поселения Темрюкского района № 345-р от 16.12.2016</t>
  </si>
  <si>
    <t>2015 года ввода в эксплуатацию, инвентарный номер 4101387207</t>
  </si>
  <si>
    <t>2016 года ввода в эксплуатацию, инвентарный номер 4101337238</t>
  </si>
  <si>
    <t>2016 года ввода в эксплуатацию, инвентарный номер 4101337239</t>
  </si>
  <si>
    <t>Скульптура 
«Избушка на 
курьих ножках»</t>
  </si>
  <si>
    <t>Распоряжение администрации Темрюкского городского поселения Темрюкского района № 365-р от 26.12.2016</t>
  </si>
  <si>
    <t>2016 года ввода в эксплуатацию, инвентарный номер 4101337240</t>
  </si>
  <si>
    <t xml:space="preserve">Малые архитектурные формы: Шары </t>
  </si>
  <si>
    <t>3.2000001522</t>
  </si>
  <si>
    <t>3.2000001523</t>
  </si>
  <si>
    <t>Шар (d - 0,5 м)</t>
  </si>
  <si>
    <t>г. Темрюк, 
ул. Ленина / 
ул. Горького</t>
  </si>
  <si>
    <t>2017 года ввода в эксплуатацию, инвентарный номер 4101337210</t>
  </si>
  <si>
    <t>2017 года ввода в эксплуатацию, инвентарный номер 4101337211</t>
  </si>
  <si>
    <t>3.2000001524</t>
  </si>
  <si>
    <t>3.2000001525</t>
  </si>
  <si>
    <t>3.2000001526</t>
  </si>
  <si>
    <t>3.2000001527</t>
  </si>
  <si>
    <t xml:space="preserve">Шар (d - 1,0 м) </t>
  </si>
  <si>
    <t>Шары (d - 1,0 м), (2 ед.)</t>
  </si>
  <si>
    <t xml:space="preserve">Шар (d - 1,5 м) </t>
  </si>
  <si>
    <t>Шары (d - 1,5 м), (2 ед.)</t>
  </si>
  <si>
    <t>Газоны по ул. Ленина (на перекрестке ул. Карла Либкнехта и ул. Розы Люксембург)</t>
  </si>
  <si>
    <t>Распоряжение администрации Темрюкского городского поселения Темрюкского района № 302-р от 22.11.2016</t>
  </si>
  <si>
    <t>Распоряжение администрации Темрюкского городского поселения Темрюкского района № 343-р от 13.12.2016</t>
  </si>
  <si>
    <t>2016 года ввода в эксплуатацию, инвентарный номер 4101337232</t>
  </si>
  <si>
    <t>2016 года ввода в эксплуатацию, инвентарные номера 4101337233-4101337234</t>
  </si>
  <si>
    <t>2016 года ввода в эксплуатацию, инвентарный номер 4101337237</t>
  </si>
  <si>
    <t>2016 года ввода в эксплуатацию, инвентарные номера 4101337235-4101337236</t>
  </si>
  <si>
    <t>3.2000001528</t>
  </si>
  <si>
    <t xml:space="preserve"> г. Темрюк, ул. Ленина (районный дом культуры)</t>
  </si>
  <si>
    <t>3.2000001529</t>
  </si>
  <si>
    <t>3.2000001530</t>
  </si>
  <si>
    <t>3.2000001531</t>
  </si>
  <si>
    <t>Шары (d - 0,5 м), (2 ед.)</t>
  </si>
  <si>
    <t>Шар на фундаменте (d - 0,8 м)</t>
  </si>
  <si>
    <t>Шар на фундаменте 
(d - 1,0 м)</t>
  </si>
  <si>
    <t>2017 года ввода в эксплуатацию, инвентарные номера 4101387212-4101387213</t>
  </si>
  <si>
    <t>2017 года ввода в эксплуатацию, инвентарный номер 4101387214</t>
  </si>
  <si>
    <t>2017 года ввода в эксплуатацию, инвентарный номер 4101387215</t>
  </si>
  <si>
    <t>2017 года ввода в эксплуатацию, инвентарный номер 4101387216</t>
  </si>
  <si>
    <t>г. Темрюке, ул. Розы Люксембург (нечетная сторона)</t>
  </si>
  <si>
    <t>3.2000001532</t>
  </si>
  <si>
    <t>3.2000001533</t>
  </si>
  <si>
    <t>3.2000001534</t>
  </si>
  <si>
    <t>3.2000001535</t>
  </si>
  <si>
    <t>3.2000001536</t>
  </si>
  <si>
    <t>3.2000001537</t>
  </si>
  <si>
    <t>г. Темрюк, ул. Ленина (нечетная сторона</t>
  </si>
  <si>
    <t>Шары на фундаменте 
(d - 0,6 м), (2 ед.)</t>
  </si>
  <si>
    <t>Шар на фундаменте 
(d - 0,6 м)</t>
  </si>
  <si>
    <t>2017 года ввода в эксплуатацию, инвентарные номера 4101387217-4101387218</t>
  </si>
  <si>
    <t>2017 года ввода в эксплуатацию, инвентарные номера 4101387219-4101387220</t>
  </si>
  <si>
    <t>2017 года ввода в эксплуатацию, инвентарный номер 4101387221</t>
  </si>
  <si>
    <t>Шар на фундаменте 
(d - 0,9 м)</t>
  </si>
  <si>
    <t>Шар на фундаменте
 (d - 1,0 м), (2 ед.)</t>
  </si>
  <si>
    <t>Шар на фундаменте 
(d - 1,5 м)</t>
  </si>
  <si>
    <t>2017 года ввода в эксплуатацию, инвентарный номер 4101387222</t>
  </si>
  <si>
    <t>2017 года ввода в эксплуатацию, инвентарные номера 4101387223-4101387224</t>
  </si>
  <si>
    <t>2017 года ввода в эксплуатацию, инвентарный номер 4101387225</t>
  </si>
  <si>
    <t>Биологические ресурсы</t>
  </si>
  <si>
    <t>3.2000001538</t>
  </si>
  <si>
    <t>3.2000001539</t>
  </si>
  <si>
    <t>3.2000001540</t>
  </si>
  <si>
    <t>3.2000001541</t>
  </si>
  <si>
    <t>Зеленые насаждения 
по ул. Ленина в 
г. Темрюке: катальпа бигонониевидная Нана</t>
  </si>
  <si>
    <t>Распоряжение администрации Темрюкского городского поселения Темрюкского района № 311-р от 25.12.2015</t>
  </si>
  <si>
    <t>Распоряжение администрации Темрюкского городского поселения Темрюкского района  №  332-р от 29.12.2018</t>
  </si>
  <si>
    <t>2014 года ввода в эксплуатацию, инвентарный номер 4101380001</t>
  </si>
  <si>
    <t>г.Темрюк, ул.Калинина (район многоквартир-ного жилого 
дома №99/1</t>
  </si>
  <si>
    <t>Зеленые насаждения 
детской площадки: г.Темрюк, ул.Калинина (район много-квартирного жилого 
дома №99/1): катальпа
бигонониевидная Нана,
(4 ед.)</t>
  </si>
  <si>
    <t>2014 года ввода в эксплуатацию, инвентарный номер 4101380095</t>
  </si>
  <si>
    <t>г. Темрюк, ул. Ленина</t>
  </si>
  <si>
    <t>2018 года ввода в эксплуатацию, инвентарные номера 4101370001-4101370020</t>
  </si>
  <si>
    <t>Ель колючая Glauca 1,6 - 1,9, 10 ед.</t>
  </si>
  <si>
    <t>3.2000001542</t>
  </si>
  <si>
    <t>3.2000001543</t>
  </si>
  <si>
    <t>3.2000001544</t>
  </si>
  <si>
    <t>г. Темрюк, ул. Ленина, 68</t>
  </si>
  <si>
    <t>г. Темрюк, ул. Ленина, 68 (отдел. почты)</t>
  </si>
  <si>
    <t>Можжевельник скальный «Skyrocket» ярусный 2,8-3,5, 6 ед.</t>
  </si>
  <si>
    <t>Туя западная «Columna» (спираль) 2,5-3,5, 6 ед.</t>
  </si>
  <si>
    <t>г. Темрюк, ул. Ленина, 65</t>
  </si>
  <si>
    <t>Зеленые насаждения: клен остролистный, (4 ед.)</t>
  </si>
  <si>
    <t xml:space="preserve">Зеленые насаждения: клен остролистный «Drummondii», (20 ед.) </t>
  </si>
  <si>
    <t>Распоряжение администрации Темрюкского городского поселения Темрюкского района  № 306-р от 31.12.2019</t>
  </si>
  <si>
    <t>Распоряжение 
администрации 
Темрюкского 
городского поселения Темрюкского района  
№ 118-р от 19.05.2023</t>
  </si>
  <si>
    <t>Распоряжение 
администрации 
Темрюкского 
городского поселения Темрюкского района  
№ 324-р от 23.11.2023</t>
  </si>
  <si>
    <t>2019 года ввода в эксплуатацию, инвентарные номера 4101370029, 4101370032, 4101370033, 4101370035</t>
  </si>
  <si>
    <t>2023 года ввода в эксплуатацию, инвентарные номера 4101370036-4101370041</t>
  </si>
  <si>
    <t>2023 года ввода в эксплуатацию, инвентарные номера 4101370042-4101370047</t>
  </si>
  <si>
    <t>2023 года ввода в эксплуатацию, инвентарные номера 4101370001-4101370010</t>
  </si>
  <si>
    <t>3.3000000009</t>
  </si>
  <si>
    <t>3.3000000010</t>
  </si>
  <si>
    <t>3.3000000011</t>
  </si>
  <si>
    <t>3.3000000012</t>
  </si>
  <si>
    <t>3.3000000013</t>
  </si>
  <si>
    <t>3.3000000014</t>
  </si>
  <si>
    <t>3.3000000015</t>
  </si>
  <si>
    <t>3.3000000016</t>
  </si>
  <si>
    <t>3.3000000017</t>
  </si>
  <si>
    <t>3.3000000018</t>
  </si>
  <si>
    <t>3.3000000019</t>
  </si>
  <si>
    <t>3.3000000020</t>
  </si>
  <si>
    <t>3.3000000021</t>
  </si>
  <si>
    <t>3.3000000022</t>
  </si>
  <si>
    <t>Краснодарский край, р-н Темрюкский, г. Темрюк, ОКТМО 03651101</t>
  </si>
  <si>
    <t>23:30:0000000:3823, 08.12.2020</t>
  </si>
  <si>
    <t xml:space="preserve">Муниципальная собственность, 23:30:0000000:3823-23/237/2020-1 от 08.12.2020
</t>
  </si>
  <si>
    <t>Постояное (бессрочное) пользование, 23:30:0000000:3823-23/237/2020-2 от 10.12.2020</t>
  </si>
  <si>
    <t>Распоряжение 
администрации 
Темрюкского 
городского поселения Темрюкского района
№ 271-р от 18.12.2020</t>
  </si>
  <si>
    <t>Категория земель - земли населенных пунктов; вид разрешенного использования - земли (территории) общего пользования</t>
  </si>
  <si>
    <t>23:30:1104033:10327, 01.08.2022</t>
  </si>
  <si>
    <t>23:30:1106001:6, 10.11.2004</t>
  </si>
  <si>
    <t>23:30:110 5034:375, 25.02.2021</t>
  </si>
  <si>
    <t>23:30:110 5034:376, 25.02.2021</t>
  </si>
  <si>
    <t>23:30:000
0000:344, 07.07.2012</t>
  </si>
  <si>
    <t>Краснодарский край, Темрюкский р-н, г. Темрюк, ул. Яна
Фабрициуса,                ОКТМО 03651101</t>
  </si>
  <si>
    <t>край Краснодарский, р-н Темрюкский, г. Темрюк, ул. Ленина, ОКТМО 03651101</t>
  </si>
  <si>
    <t xml:space="preserve"> Краснодарский край, Темрюкский район,
г. Темрюк, ул. Бувина, ОКТМО 03651101</t>
  </si>
  <si>
    <t>Краснодарский край, Темрюкский район, г. Темрюк, ул. Октябрьская, 144, ОКТМО 03651101</t>
  </si>
  <si>
    <t>Краснодарский край, Темрюкский район, г. Темрюк, ул. Советская, 93/ ул. Урицкого,              ОКТМО 03651101</t>
  </si>
  <si>
    <t>Российская Федерация, Краснодарский край, Темрюкский район,     г. Темрюк, ул. Советская, 71/ул. Красноармейская, ОКТМО 03651101</t>
  </si>
  <si>
    <t>Краснодарский край, Темрюкский район, г. Темрюк, ул. Советская, 175/ул. Шевченко,                   ОКТМО 03651101</t>
  </si>
  <si>
    <t>край Краснодарский, р-н Темрюкский, г. Темрюк, ул. Октябрьская, 76, ОКТМО 03651101</t>
  </si>
  <si>
    <t>Краснодарский край, Темрюкский район,     г. Темрюк,               ОКТМО 03651101</t>
  </si>
  <si>
    <t>Краснодарский край, Темрюкский район, г. Темрюк, ул. Шопена, 60/ул. Герцена, ОКТМО 03651101</t>
  </si>
  <si>
    <t>Постановление администрации 
Темрюкского 
городского поселения Темрюкского района 
№ 1140 от 14.09.2022</t>
  </si>
  <si>
    <t xml:space="preserve">Муниципальная собственность, 23:23:1104033:10327-23/237/2022-1 от 25.08.2022 </t>
  </si>
  <si>
    <t>Постоянное (бессрочное) пользование 23:30:1104033:10327-23/237/2023-2 от 02.02.2023</t>
  </si>
  <si>
    <t>Распоряжение 
администрации 
Темрюкского 
городского поселения Темрюкского района № 80-р от 07.04.2023</t>
  </si>
  <si>
    <t>Муниципальная собственность, 23:30:1106001:6-23/237/2023-30 от 11.04.2023</t>
  </si>
  <si>
    <t>Постоянное (бессрочное) пользование № 23:30:1106001:6-23/237/2023-31 от 08.06.2023</t>
  </si>
  <si>
    <t>Категория земель - земли населенных пунктов; вид разрешенного использования - для реконструкции торгового киоска в торговый павильон и его эксплуатации с летней площадкой для
отдыха</t>
  </si>
  <si>
    <t>Распоряжение 
администрации 
Темрюкского 
городского поселения Темрюкского района № 65-р от 19.03.2021</t>
  </si>
  <si>
    <t>Муниципальная собственность, 23:30:1105034:375-23/237/2021-1 от 25.02.2021</t>
  </si>
  <si>
    <t>Постоянное (бессрочное) пользование 23:30:1105034:375-23/237/2023-2 от 09.08.2023</t>
  </si>
  <si>
    <t>Категория земель - земли населенных пунктов; вид разрешенного использования - для эксплуатации кладбища; для размещения военных и гражданских захоронений</t>
  </si>
  <si>
    <t>Муниципальная собственность, 23:30:1105034:376-23/237/2021-1 от 25.02.2021</t>
  </si>
  <si>
    <t>Постоянное (бессрочное) пользование 23:30:1105034:376-23/237/2023-2 от 09.08.2023</t>
  </si>
  <si>
    <t xml:space="preserve"> Краснодарский край, 
Темрюкский 
муниципаль-ный 
район, Темрюкское 
городское поселение, 
г. Темрюк ул. Промышлен-ная, 35, ОКТМО 03651101</t>
  </si>
  <si>
    <t>Краснодарский край, Темрюкский район, г. Темрюк, ул. Советская, 4/ ул. Свердлова, ОКТМО 03651101</t>
  </si>
  <si>
    <t>Муниципальная собственность, 23:30:0000000:344-23/044/2019-1 от 08.04.2019</t>
  </si>
  <si>
    <t>Постоянное (бессрочное) пользование 23:30:0000000:344-23/237/2023-2 от 11.08.2023</t>
  </si>
  <si>
    <t>Распоряжение 
администрации 
Темрюкского 
городского поселения Темрюкского района  № 66-р от 08.04.2019</t>
  </si>
  <si>
    <t>Категория земель - земли населенных пунктов; вид разрешенного использования - для размещения кладбища</t>
  </si>
  <si>
    <t>Муниципальная собственность, 23:30:1103001:345-23/237/2023-1 от 20.11.2023</t>
  </si>
  <si>
    <t>Постоянное (бессрочное) пользование № 23:30:1103001:345-23/237/2023-2 от 13.12.2023</t>
  </si>
  <si>
    <t>Распоряжение 
администрации 
Темрюкского 
городского поселения Темрюкского района № 311-р от 16.11.2023</t>
  </si>
  <si>
    <t>Распоряжение 
администрации 
Темрюкского 
городского поселения Темрюкского района № 314-р от 16.11.2023</t>
  </si>
  <si>
    <t>Распоряжение 
администрации 
Темрюкского 
городского поселения Темрюкского района № 312-р от 16.11.2023</t>
  </si>
  <si>
    <t>Распоряжение 
администрации 
Темрюкского 
городского поселения Темрюкского района № 313-р от 16.11.2023</t>
  </si>
  <si>
    <t>Распоряжение 
администрации 
Темрюкского 
городского поселения Темрюкского района № 316-р от 16.11.2023</t>
  </si>
  <si>
    <t>Распоряжение 
администрации 
Темрюкского 
городского поселения Темрюкского района № 317-р от 16.11.2023</t>
  </si>
  <si>
    <t>Распоряжение 
администрации 
Темрюкского 
городского поселения Темрюкского района № 233-р от 05.09.2023</t>
  </si>
  <si>
    <t>Распоряжение 
администрации 
Темрюкского 
городского поселения Темрюкского района № 315-р от 16.11.2023</t>
  </si>
  <si>
    <t>Категория земель - земли населенных пунктов; вид разрешенного использования - земельные участки (территории) общего пользования</t>
  </si>
  <si>
    <t>Муниципальная собственность, 23:30:1106042:910-23/237/2023-1 от 20.11.2023</t>
  </si>
  <si>
    <t>Постоянное (бессрочное) пользование № 23:30:1106042:910-23/237/2023-2 от 13.12.2023</t>
  </si>
  <si>
    <t>Муниципальная собственность, 23:30:1106015:579-23/237/2023-1 от 20.11.2023</t>
  </si>
  <si>
    <t>Постоянное (бессрочное) пользование 23:30:1106015:579-23/237/2023-2 от 13.12.2023</t>
  </si>
  <si>
    <t>Постоянное (бессрочное) пользование, 23:30:1106007:391-23/237/2023-2 от 14.12.2023</t>
  </si>
  <si>
    <t>Муниципальная собственность, 23:30:1106007:391-23/237/2023-1 от 20.11.2023</t>
  </si>
  <si>
    <t>Муниципальная собственность, 23:30:1106047:430-23/237/2023-1 от 20.11.2023</t>
  </si>
  <si>
    <t>Постоянное (бессрочное) пользование, 23:30:1106047:430-23/237/2023-2 от 14.12.2023</t>
  </si>
  <si>
    <t>Муниципальная собственность, 23:30:1106011:462-23/237/2023-1 от 22.11.2023</t>
  </si>
  <si>
    <t>Постоянное (бессрочное) пользование, 23:30:1106011:462-23/237/2023-2 от 13.12.2023</t>
  </si>
  <si>
    <t>Муниципальная собственность, 23:30:1104033:10331-23/237/2023-1 от 12.09.2023</t>
  </si>
  <si>
    <t>Постоянное (бессрочное) пользование, 23:30:1104033:10331-23/237/2023-2 от 14.12.2023</t>
  </si>
  <si>
    <t>Категория земель - земли населенных пунктов; вид разрешенного использования - коммунальное обслуживание</t>
  </si>
  <si>
    <t>Муниципальная собственность, 23:30:1107026:457-23/237/2023-1 от 22.11.2023</t>
  </si>
  <si>
    <t>Постоянное (бессрочное) пользование, 23:30:1107026:457-23/237/2023-2 от 15.12.2023</t>
  </si>
  <si>
    <r>
      <t xml:space="preserve">ВСЕГО земельные участки </t>
    </r>
    <r>
      <rPr>
        <sz val="11"/>
        <rFont val="Times New Roman"/>
        <family val="1"/>
        <charset val="204"/>
      </rPr>
      <t>(14 ед., общей площадью 311533 кв.м, общей кадастровой стоимостью 98602199,35 рублей):</t>
    </r>
  </si>
  <si>
    <t>3.1000000090</t>
  </si>
  <si>
    <t>Правообладатель: Муниципальное автономное учреждение культуры Темрюкского городского поселения Темрюкского района "Кинодосуговый центр "Тамань"</t>
  </si>
  <si>
    <t>Здания и сооружения</t>
  </si>
  <si>
    <t>ИТОГО недвижимое имущество:</t>
  </si>
  <si>
    <t>Муниципальная собственность, 23-23-044/ 039/2010-297 от 09.12.2010</t>
  </si>
  <si>
    <t>Муниципальное автономное учреждение культуры Темрюкского городского поселения Темрюкского района "Кинодосуговый центр "Тамань"</t>
  </si>
  <si>
    <t>1961 года ввода в эксплуатацию, инвентарный номер 2101020014</t>
  </si>
  <si>
    <t>Оперативное управление, 23-23-044/039/2010-298 от 09.12.2010</t>
  </si>
  <si>
    <t>23:30:110
6004:36, 24.06.2010</t>
  </si>
  <si>
    <t>3.2000001545</t>
  </si>
  <si>
    <t>Туалетный 
модуль для МГН</t>
  </si>
  <si>
    <t>2016 года ввода в эксплуатацию, инвентарный номер 4101230001</t>
  </si>
  <si>
    <t>Распоряжение 
администрации 
Темрюкского 
городского поселения 
Темрюкского района  
№ 378-р  от 30.12.2016</t>
  </si>
  <si>
    <t>3.2000001546</t>
  </si>
  <si>
    <t>3.2000001547</t>
  </si>
  <si>
    <t>3.2000001548</t>
  </si>
  <si>
    <t>3.2000001549</t>
  </si>
  <si>
    <t>3.2000001550</t>
  </si>
  <si>
    <t>3.2000001551</t>
  </si>
  <si>
    <t>3.2000001552</t>
  </si>
  <si>
    <t>3.2000001553</t>
  </si>
  <si>
    <t>3.2000001554</t>
  </si>
  <si>
    <t>3.2000001555</t>
  </si>
  <si>
    <t xml:space="preserve">Видеопроектор 
Sanyo PLC-XP55  </t>
  </si>
  <si>
    <t>Антенна</t>
  </si>
  <si>
    <t>Телевизор 
плазменный Panasonic</t>
  </si>
  <si>
    <t>Кинотехнологическое оборудование 
(в комплекте)</t>
  </si>
  <si>
    <t>Распоряжение 
главы муниципалного образования  
Темрюкский район  
 № 70-р от 24.01.2007</t>
  </si>
  <si>
    <t xml:space="preserve">Распоряжение администрации Темрюкского городского поселения Темрюкского района  № 370 -р от 31.12.2010 </t>
  </si>
  <si>
    <t>Распоряжение администрации Темрюкского городского поселения Темрюкского района  № 418-р от 21.12.2011</t>
  </si>
  <si>
    <t>2004 года ввода в эксплуатацию, инвентарный номер 2101040139</t>
  </si>
  <si>
    <t>2006 года ввода в эксплуатацию, инвентарный номер 1101040427</t>
  </si>
  <si>
    <t>2010 года ввода в эксплуатацию, инвентарный номер 2101047508</t>
  </si>
  <si>
    <t>2011 года ввода в эксплуатацию, инвентарный номер 2101048259</t>
  </si>
  <si>
    <t>2011 года ввода в эксплуатацию, инвентарный номер 2101048260</t>
  </si>
  <si>
    <t>Экран 
проекционный</t>
  </si>
  <si>
    <t>Фронтальная 
пассивная рупорная 
2-х полосная АС; 
Sound Work FR 900 
(3 ед.)</t>
  </si>
  <si>
    <t>Процессор для воспроизведения фонограмм Dolby Digital Surround EX, Dolby Digital и аналоговых фонограмм  Dolby CP 650D</t>
  </si>
  <si>
    <t>Распоряжение администрации Темрюкского городского поселения Темрюкского района  № 440-р от 30.12.2011</t>
  </si>
  <si>
    <t>Распоряжение администрации Темрюкского городского поселения Темрюкского района № 440-р от 30.12.2011</t>
  </si>
  <si>
    <t>2011 года ввода в эксплуатацию, инвентарный номер 2101048261</t>
  </si>
  <si>
    <t>2011 года ввода в эксплуатацию, инвентарный номер 2101047973</t>
  </si>
  <si>
    <t>2011 года ввода в эксплуатацию, инвентарные номера 2101047974-2101047976</t>
  </si>
  <si>
    <t>Звук  SoundWork 
(низкочастотная 
система;SUB 1000)</t>
  </si>
  <si>
    <t xml:space="preserve">Звук SoundWork 
(система каналов 
окружения), (10 ед.) </t>
  </si>
  <si>
    <t>Усилитель 
мощности СРS2. 
4-11, (2 ед.)</t>
  </si>
  <si>
    <t>Усилитель 
мощности 
СРS2.9, (2 ед.)</t>
  </si>
  <si>
    <t>3.2000001556</t>
  </si>
  <si>
    <t>3.2000001557</t>
  </si>
  <si>
    <t>3.2000001558</t>
  </si>
  <si>
    <t>3.2000001559</t>
  </si>
  <si>
    <t>3.2000001560</t>
  </si>
  <si>
    <t>3.2000001561</t>
  </si>
  <si>
    <t>3.2000001562</t>
  </si>
  <si>
    <t>3.2000001563</t>
  </si>
  <si>
    <t>3.2000001564</t>
  </si>
  <si>
    <t>3.2000001565</t>
  </si>
  <si>
    <t>3.2000001566</t>
  </si>
  <si>
    <t>3.2000001567</t>
  </si>
  <si>
    <t>3.2000001568</t>
  </si>
  <si>
    <t>2011 года ввода в эксплуатацию, инвентарный номер 2101047977</t>
  </si>
  <si>
    <t>2011 года ввода в эксплуатацию, инвентарные номера 2101047978-2101047987</t>
  </si>
  <si>
    <t>2011 года ввода в эксплуатацию, инвентарные номера 2101047988-2101047989</t>
  </si>
  <si>
    <t>2011 года ввода в эксплуатацию, инвентарные номера 2101047990-2101047991</t>
  </si>
  <si>
    <t>Рэковый шкаф 
для звуковой 
системы 32U LRK</t>
  </si>
  <si>
    <t>Темнитель света 
до 7 кВт ЭКОС-10</t>
  </si>
  <si>
    <t>2011 года ввода в эксплуатацию, инвентарный номер 2101047992</t>
  </si>
  <si>
    <t>2011 года ввода в эксплуатацию, инвентарный номер 2101047994</t>
  </si>
  <si>
    <t>Окно 
кинопроекционное 
(1000х300)</t>
  </si>
  <si>
    <t>Cистемный 
блок 17/1Тb/
CDXС64Gb/8Gb/ BDR/
GTX660/
650W/ATX/H87</t>
  </si>
  <si>
    <t>Термопринтер 
для печати билетов 
Custom TK302</t>
  </si>
  <si>
    <t>Источник 
бесперебойного 
питания ИБП 
Ippon Smart 
Winner 3000</t>
  </si>
  <si>
    <t>Распоряжение администрации Темрюкского городского поселения Темрюкского района  № 338-р от 18.12.2013</t>
  </si>
  <si>
    <t>Распоряжение администрации Темрюкского городского поселения Темрюкского района  № 373-р от 30.12.2013</t>
  </si>
  <si>
    <t>2011 года ввода в эксплуатацию, инвентарный номер 2101047997</t>
  </si>
  <si>
    <t>2013 года ввода в эксплуатацию, инвентарный номер 2101048278</t>
  </si>
  <si>
    <t>2013 года ввода в эксплуатацию, инвентарный номер 2101048282</t>
  </si>
  <si>
    <t>2013 года ввода в эксплуатацию, инвентарный номер 2101048288</t>
  </si>
  <si>
    <t>Система 3D 
Xpand One для залов 
до 150 мест
(комплект)</t>
  </si>
  <si>
    <t>Экран Harkness 
Hall Mini Perlux
(140+6/90м.*3.10м)
с миниперфорацией</t>
  </si>
  <si>
    <t>2013 года ввода в эксплуатацию, инвентарный номер 2101048289</t>
  </si>
  <si>
    <t>2013 года ввода в эксплуатацию, инвентарный номер 2101048290</t>
  </si>
  <si>
    <t>Проектор цифровой 
Christie Digital 
Solaria One 
(в комплекте)</t>
  </si>
  <si>
    <t>Пьедестал 
универсальный 
(К) для цифровых
проекторов Proyecson 
(в комплекте)</t>
  </si>
  <si>
    <t>Сетевое 
хранилище – 2 ТБ</t>
  </si>
  <si>
    <t>Блок автоматики 
Proyecson РАА20+</t>
  </si>
  <si>
    <t>Распоряжение администрации Темрюкского городского поселения Темрюкского района № 373-р от 30.12.2013</t>
  </si>
  <si>
    <t>2013 года ввода в эксплуатацию, инвентарный номер 2101048291</t>
  </si>
  <si>
    <t>2013 года ввода в эксплуатацию, инвентарный номер 2101048292</t>
  </si>
  <si>
    <t>2013 года ввода в эксплуатацию, инвентарный номер 2101048293</t>
  </si>
  <si>
    <t>3.2000001569</t>
  </si>
  <si>
    <t>2013 года ввода в эксплуатацию, инвентарный номер 2101048294</t>
  </si>
  <si>
    <t>3.2000001570</t>
  </si>
  <si>
    <t>3.2000001571</t>
  </si>
  <si>
    <t>3.2000001572</t>
  </si>
  <si>
    <t>3.2000001573</t>
  </si>
  <si>
    <t>3.2000001574</t>
  </si>
  <si>
    <t>3.2000001575</t>
  </si>
  <si>
    <t>Свитч 
управляемый 
(24-портовый 
10/100 Мб)</t>
  </si>
  <si>
    <t>Внешний аудио 
конвертор D/А 8х 
канала (10206090/
170211/0000561/49)
DoReMi AUD-DA-DCP</t>
  </si>
  <si>
    <t>Распоряжение администрации Темрюкского городского поселения Темрюкского района № 35-р от19.02.2014</t>
  </si>
  <si>
    <t>2013 года ввода в эксплуатацию, инвентарный номер 2101048295</t>
  </si>
  <si>
    <t>2014 года ввода в эксплуатацию, инвентарный номер 2101240001</t>
  </si>
  <si>
    <t>Компьютер 
Intel 13/8Gb 
(в комплекте)</t>
  </si>
  <si>
    <t xml:space="preserve">Оборудование 
для подключения  
NOC (в комплекте) </t>
  </si>
  <si>
    <t>Распоряжение администрации Темрюкского городского поселения Темрюкского района  № 250-р от 08.12.2014</t>
  </si>
  <si>
    <t>Распоряжение администрации Темрюкского городского поселения Темрюкского района  № 21-р от 06.02.2015</t>
  </si>
  <si>
    <t>Распоряжение администрации Темрюкского городского поселения Темрюкского района № 50-р  от 18.03.2015</t>
  </si>
  <si>
    <t>Система охранной 
сигнализации</t>
  </si>
  <si>
    <t>здание кинотеатра
«Тамань": г.Темрюк,
ул.Горького,52 / ул.Таман-ская,65</t>
  </si>
  <si>
    <t>2015 года ввода в эксплуатацию, инвентарный номер 2101240002</t>
  </si>
  <si>
    <t>2015 года ввода в эксплуатацию, инвентарный номер 2101240003</t>
  </si>
  <si>
    <t>2015 года ввода в эксплуатацию, инвентарный номер 2101240004</t>
  </si>
  <si>
    <t>3.2000001576</t>
  </si>
  <si>
    <t>3.2000001577</t>
  </si>
  <si>
    <t>3.2000001578</t>
  </si>
  <si>
    <t>3.2000001579</t>
  </si>
  <si>
    <t>3.2000001580</t>
  </si>
  <si>
    <t>3.2000001581</t>
  </si>
  <si>
    <t>3.2000001582</t>
  </si>
  <si>
    <t>Проекционный 
экран на штативе 
LumiemMasterView 
(183х244 cv)</t>
  </si>
  <si>
    <t>Подъемник для 
инвалидов БК 
С100 (лестничный 
гусеничный)</t>
  </si>
  <si>
    <t>Распоряжение администрации Темрюкского городского поселения Темрюкского района  № 279-р от 24.10.2016</t>
  </si>
  <si>
    <t>Распоряжение администрации Темрюкского городского поселения Темрюкского района  № 378-р от 30.12.2016</t>
  </si>
  <si>
    <t>2016 года ввода в эксплуатацию, инвентарный номер 4101240002</t>
  </si>
  <si>
    <t>2016 года ввода в эксплуатацию, инвентарный номер 4101240003</t>
  </si>
  <si>
    <t>Подъемник 
ПТУ 001 для 
инвалидов 
(вертикальный)</t>
  </si>
  <si>
    <t>Система 
субтитрирования 
CаptiView (звуковое оборудование 
в комплекте)</t>
  </si>
  <si>
    <t>Видеостена
(в комплекте)</t>
  </si>
  <si>
    <t>Система тифлокомментирования Fidelio (звуковое оборудование в комплекте)</t>
  </si>
  <si>
    <t>Распоряжение администрации Темрюкского городского поселения Темрюкского района  № 306-р от 29.09.2017</t>
  </si>
  <si>
    <t>2016 года ввода в эксплуатацию, инвентарный номер 4101240004</t>
  </si>
  <si>
    <t>2016 года ввода в эксплуатацию, инвентарный номер 4101240005</t>
  </si>
  <si>
    <t>2016 года ввода в эксплуатацию, инвентарный номер 4101240006</t>
  </si>
  <si>
    <t>2017 года ввода в эксплуатацию, инвентарный номер 2101240005</t>
  </si>
  <si>
    <t>Плазменный дисплей 
(42 дюйма с разъёмом 
под накопитель 
памяти), (3 ед.)</t>
  </si>
  <si>
    <t>Распоряжение администрации Темрюкского городского поселения Темрюкского района № 306-р от 29.09.2017</t>
  </si>
  <si>
    <t>3.2000001583</t>
  </si>
  <si>
    <t>3.2000001584</t>
  </si>
  <si>
    <t>3.2000001585</t>
  </si>
  <si>
    <t>3.2000001586</t>
  </si>
  <si>
    <t>3.2000001587</t>
  </si>
  <si>
    <t>3.2000001588</t>
  </si>
  <si>
    <t>здание кинотеатра 
«Тамань»: г.Темрюк, ул.Горького,52/ ул. Таманская, 65</t>
  </si>
  <si>
    <t>2017 года ввода в эксплуатацию, инвентарные номера 2101240006-2101240008</t>
  </si>
  <si>
    <t>2017 года ввода в эксплуатацию, инвентарный номер 2101240009</t>
  </si>
  <si>
    <t>Сплит-система 
GREE BORA 28</t>
  </si>
  <si>
    <t>Harkness Screens 
Spectral 240 Silver 3D 
экран (12,1 х 5,1 м) 
(зеркало 11,30 х 4,72)</t>
  </si>
  <si>
    <t>Кассовое 
оборудование 
(в комплекте)</t>
  </si>
  <si>
    <t>Распоряжение администрации Темрюкского городского поселения Темрюкского района  № 150-р от 16.07.2019</t>
  </si>
  <si>
    <t>Распоряжение администрации Темрюкского городского поселения Темрюкского района № 307-р от 31.12.2019</t>
  </si>
  <si>
    <t>Распоряжение администрации Темрюкского городского поселения Темрюкского района  № 195-р от 10.09.2019</t>
  </si>
  <si>
    <t>2019 года ввода в эксплуатацию, инвентарный номер 2101048299</t>
  </si>
  <si>
    <t>2019 года ввода в эксплуатацию, инвентарный номер 2101048303</t>
  </si>
  <si>
    <t>2019 года ввода в эксплуатацию, инвентарный номер 2101048302</t>
  </si>
  <si>
    <t>2019 года ввода в эксплуатацию, инвентарный номер 2101048301</t>
  </si>
  <si>
    <t>3.2000001589</t>
  </si>
  <si>
    <t>3.2000001590</t>
  </si>
  <si>
    <t>3.2000001591</t>
  </si>
  <si>
    <t>3.2000001592</t>
  </si>
  <si>
    <t>3.2000001593</t>
  </si>
  <si>
    <t>3.2000001594</t>
  </si>
  <si>
    <t>3.2000001595</t>
  </si>
  <si>
    <t>3.2000001596</t>
  </si>
  <si>
    <t>3.2000001597</t>
  </si>
  <si>
    <t>3.2000001598</t>
  </si>
  <si>
    <t>MDT Cinema S 
однолучевая 
насадка 3D</t>
  </si>
  <si>
    <t>Сплит-система GREE U-MATCH II NEW GU160ZD/A1-K/GU160W/A1-M</t>
  </si>
  <si>
    <t>Распоряжение администрации Темрюкского городского поселения Темрюкского района
№ 33-р от 10.03.2020</t>
  </si>
  <si>
    <t>Распоряжение администрации Темрюкского городского поселения Темрюкского района
№ 155-р от 23.07.2021</t>
  </si>
  <si>
    <t>2020 года ввода в эксплуатацию, инвентарный номер 2101048305</t>
  </si>
  <si>
    <t>2021 года ввода в эксплуатацию, инвентарный номер 2101240008</t>
  </si>
  <si>
    <t>Компьютерный системный блок (в комплекте)</t>
  </si>
  <si>
    <t>Ноутбук Maibenben X558 15,6" FHD IPS 144Hz/R7-5800H/16Gb/1Tb SSD/RTX 3060 6Gb/Linux/Grey</t>
  </si>
  <si>
    <t>Попкорн аппарат, Gold Medal Products, 2 ед.</t>
  </si>
  <si>
    <t>Витрина для попкорна насыпная напольная, 2 секции, подогрев</t>
  </si>
  <si>
    <t>Распоряжение администрации Темрюкского городского поселения Темрюкского района
№ 300-р от 22.12.2022</t>
  </si>
  <si>
    <t>Распоряжение администрации Темрюкского 
городского поселения Темрюкского района 
 № 70-р, 24.03.2023</t>
  </si>
  <si>
    <t>Распоряжение администрации Темрюкского городского поселения Темрюкского района
№ 170-р от 07.07.2023</t>
  </si>
  <si>
    <t>2022 года ввода в эксплуатацию, инвентарный номер 4101240009</t>
  </si>
  <si>
    <t>2023 года ввода в эксплуатацию, инвентарный номер 2101240010</t>
  </si>
  <si>
    <t>2023 года ввода в эксплуатацию, инвентарные номера 2101240011-2101240012</t>
  </si>
  <si>
    <t>2023 года ввода в эксплуатацию, инвентарный номер 2101240013</t>
  </si>
  <si>
    <t>Коутер Gold Medal Products</t>
  </si>
  <si>
    <t>Витрина для попкорна напольная насыпная, 2 секции, подогрев ТТМ VTP2-090N</t>
  </si>
  <si>
    <t>Распоряжение администрации Темрюкского 
городского поселения Темрюкского района 
 № 232-р от 05.09.2023</t>
  </si>
  <si>
    <t>2023 года ввода в эксплуатацию, инвентарный номер 2101240014</t>
  </si>
  <si>
    <t>2023 года ввода в эксплуатацию, инвентарный номер 2101240015</t>
  </si>
  <si>
    <t>Лазерный проектор Optoma [ZH403] DLP FullHD(1920*1080), 4000 ANSI Im; 300000:1; IP6X; TR 1.21-1.59:1; Zoom1.3x; HDMIx2; VGA x1; AudioINx1; AudioOUTx1; USB-A 1.5A; RS232; RJ45; USB-B; 10Wx1; 30dB; 5.5kg. белый с Dr.HD кабелем HDMI 1 м</t>
  </si>
  <si>
    <t>Экран с электроприводом 259х400 см Lumien Master Control LMC-100123 – (раб. область 221х392 см) (177”), Matte White, черн. кайма сверху 34 см, 16:9</t>
  </si>
  <si>
    <t>Комплект оборудования для презентаций</t>
  </si>
  <si>
    <t>Распоряжение администрации Темрюкского городского поселения Темрюкского района 
№ 167-р от 01.08.2022; 365-р от 18.12.2023</t>
  </si>
  <si>
    <t>Распоряжение администрации Темрюкского городского поселения Темрюкского района 
№ 419-р от 29.12.2023</t>
  </si>
  <si>
    <t>2023 года ввода в эксплуатацию, инвентарный номер 4101240010</t>
  </si>
  <si>
    <t>2023 года ввода в эксплуатацию, инвентарный номер 4101240011</t>
  </si>
  <si>
    <t>2023 года ввода в эксплуатацию, инвентарный номер 4101240012</t>
  </si>
  <si>
    <t>3.2000001599</t>
  </si>
  <si>
    <t>3.2000001600</t>
  </si>
  <si>
    <t>3.2000001601</t>
  </si>
  <si>
    <t>3.2000001602</t>
  </si>
  <si>
    <t>3.2000001603</t>
  </si>
  <si>
    <t>3.2000001604</t>
  </si>
  <si>
    <t>3.2000001605</t>
  </si>
  <si>
    <t>3.2000001606</t>
  </si>
  <si>
    <t>Диван 
двухместный 
(синий) 
(7 ед.)</t>
  </si>
  <si>
    <t xml:space="preserve">Подиум 
(зал кинотеатра 
«Тамань») </t>
  </si>
  <si>
    <t>Распоряжение администрации Темрюкского 
городского поселения Темрюкского района 
 № 139-р -р 28.05.2010</t>
  </si>
  <si>
    <t xml:space="preserve">Распоряжение администрации Темрюкского 
городского поселения Темрюкского района   
№ 86-р 07.04.2010 </t>
  </si>
  <si>
    <t>2010 года ввода в эксплуатацию, инвентарные номера 2101067011-2101067014, 2101067016, 2101067019, 2101067021</t>
  </si>
  <si>
    <t>Догвор безвозмездного пользования 
№ 1, 13.05.2021 - 2. ед., инв № 2101067013,
2101067019</t>
  </si>
  <si>
    <t>Темрюкская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t>
  </si>
  <si>
    <t>2010 года ввода в эксплуатацию, инвентарный номер 2101067022</t>
  </si>
  <si>
    <t>Кресло «Орион» 
(цвет-синий), 
(100 ед)</t>
  </si>
  <si>
    <t>Кресло «Орион» 
(цвет - бордовый)
(215 ед.)</t>
  </si>
  <si>
    <t>Патрубок 
вытяжной 
вентиляции 
Christie Digital</t>
  </si>
  <si>
    <t>Комплект 
коммутации для 
цифрового 
оборудования</t>
  </si>
  <si>
    <t>Распоряжение администрации Темрюкского 
городского поселения Темрюкского района 
№ 440-р, 30.12.2011</t>
  </si>
  <si>
    <t>2011 года ввода в эксплуатацию, инвентарные номера 2101067870-210106969</t>
  </si>
  <si>
    <t>2011 года ввода в эксплуатацию, инвентарные номера 2101068017, 2101068022-2101068116, 2101068136-2101068254</t>
  </si>
  <si>
    <t>2013 года ввода в эксплуатацию, инвентарный номер 2101068286</t>
  </si>
  <si>
    <t>2013 года ввода в эксплуатацию, инвентарный номер 2101068287</t>
  </si>
  <si>
    <t>3.2000001607</t>
  </si>
  <si>
    <t>Кресла театральные 
«VIP 2» (ткань обивки 
кресел - велюр, цвет 
обивки кресел-черный), 
(15 ед.)</t>
  </si>
  <si>
    <t>Световой 
короб, (3 ед.)</t>
  </si>
  <si>
    <t>Вводное 
распределительное 
устройство 
ВРУ-1-21М-10</t>
  </si>
  <si>
    <t>Распоряжение администрации Темрюкского городского поселения Темрюкского района  № 69 от 09.04.2015</t>
  </si>
  <si>
    <t>Распоряжение администрации Темрюкского городского поселения Темрюкского района  № 306-р  от 29.09.2017</t>
  </si>
  <si>
    <t>Распоряжение администрации Темрюкского 
городского поселения Темрюкского района 
 № 107-р от 19.04.2017</t>
  </si>
  <si>
    <t>2015 года ввода в эксплуатацию, инвентарные номера 4101260001-4101260015</t>
  </si>
  <si>
    <t>2017 года ввода в эксплуатацию, инвентарные номера 2101260005-4101260007</t>
  </si>
  <si>
    <t>2017 года ввода в эксплуатацию, инвентарный номер 2101310001</t>
  </si>
  <si>
    <t>3.2000001608</t>
  </si>
  <si>
    <t>3.2000001609</t>
  </si>
  <si>
    <t>3.2000001610</t>
  </si>
  <si>
    <t>3.2000001611</t>
  </si>
  <si>
    <t>3.2000001612</t>
  </si>
  <si>
    <t>3.2000001613</t>
  </si>
  <si>
    <t>3.2000001614</t>
  </si>
  <si>
    <t>3.2000001615</t>
  </si>
  <si>
    <t>3.2000001616</t>
  </si>
  <si>
    <t>3.2000001617</t>
  </si>
  <si>
    <t>3.2000001618</t>
  </si>
  <si>
    <t>3.2000001619</t>
  </si>
  <si>
    <t>3.2000001620</t>
  </si>
  <si>
    <t>3.2000001621</t>
  </si>
  <si>
    <t>3.2000001622</t>
  </si>
  <si>
    <t xml:space="preserve">Кондиционер 
Samsung </t>
  </si>
  <si>
    <t xml:space="preserve">Сварочный 
аппарат Nordika 
2160 </t>
  </si>
  <si>
    <t>Принтер Canon  
LВР-2900</t>
  </si>
  <si>
    <t>Система вентиляции воздуха (кинотеатр «Тамань»)</t>
  </si>
  <si>
    <t>Микшер</t>
  </si>
  <si>
    <t>Сплит-система 
Ballu BSC-12H</t>
  </si>
  <si>
    <t xml:space="preserve">Распоряжение администрации Темрюкского 
городского поселения Темрюкского района   
№ 98-р от 22.06.2007                                                                                             </t>
  </si>
  <si>
    <t>Распоряжение администрации Темрюкского 
городского поселения Темрюкского района  
№ 91-р от 09.04.2010</t>
  </si>
  <si>
    <t>Год ввода в эксплуатацию - н/у, инвентарный номер 2101040205</t>
  </si>
  <si>
    <t>Год ввода в эксплуатацию - н/у, инвентарный номер 2101040209</t>
  </si>
  <si>
    <t>2008 года ввода в эксплуатацию, инвентарный номер 2101040213</t>
  </si>
  <si>
    <t>2007 года ввода в эксплуатацию, инвентарный номер 2101040485</t>
  </si>
  <si>
    <t>2008 года ввода в эксплуатацию, инвентарный номер 2101040496</t>
  </si>
  <si>
    <t>2008 года ввода в эксплуатацию, инвентарный номер 1101041344</t>
  </si>
  <si>
    <t>Сплит-система 
PioneerKFR20AGW</t>
  </si>
  <si>
    <t>Видеокамера 
Sony DCR-SR 67 Е</t>
  </si>
  <si>
    <t>Радиостанция 
JJ-Connect Корпо
Рация (в комплекте)</t>
  </si>
  <si>
    <t>Факс 
PANASONIK</t>
  </si>
  <si>
    <t>Распоряжение администрации Темрюкского городского поселения Темрюкского района  № 460-р от 30.12.2011</t>
  </si>
  <si>
    <t>Распоряжение администрации Темрюкского городского поселения Темрюкского района  № 91-р от 09.04.2010</t>
  </si>
  <si>
    <t>2008 года ввода в эксплуатацию, инвентарный номер 1101040540</t>
  </si>
  <si>
    <t>2009 года ввода в эксплуатацию, инвентарный номер 2101040452</t>
  </si>
  <si>
    <t>2011 года ввода в эксплуатацию, инвентарный номер 2101040972</t>
  </si>
  <si>
    <t>2010 года ввода в эксплуатацию, инвентарный номер 2101040611</t>
  </si>
  <si>
    <t>Сплит-систнма 
Aeronik-07</t>
  </si>
  <si>
    <t xml:space="preserve">Сплит-система 
Lessar-24 </t>
  </si>
  <si>
    <t xml:space="preserve">Сплит-система 
JАХ-20 </t>
  </si>
  <si>
    <t>Распоряжение администрации Темрюкского городского поселения Темрюкского района № 176-р от 10.07.2012</t>
  </si>
  <si>
    <t>Распоряжение администрации Темрюкского городского поселения Темрюкского района  № 176-р от 10.07.2012</t>
  </si>
  <si>
    <t>2010 года ввода в эксплуатацию, инвентарный номер 2101040224</t>
  </si>
  <si>
    <t>2012 года ввода в эксплуатацию, инвентарный номер 2101048262</t>
  </si>
  <si>
    <t>2012 года ввода в эксплуатацию, инвентарный номер 2101048263</t>
  </si>
  <si>
    <t>Системный 
блок S1155/i5/1Tb/
4Gb/CD-DVD</t>
  </si>
  <si>
    <t>Монитор LCD 
Acer 18,5"</t>
  </si>
  <si>
    <t>Размножитель 
видеосигнала 
(DVI-D Single Link) 
на 4 монитора</t>
  </si>
  <si>
    <t>Распоряжение администрации Темрюкского городского поселения Темрюкского района  № 7-р от 28.01.2013</t>
  </si>
  <si>
    <t>Распоряжение администрации Темрюкского городского поселения Темрюкского района  № 137-р от 24.06.2013</t>
  </si>
  <si>
    <t>Распоряжение администрации Темрюкского городского поселения Темрюкского района  № 172-р от 19.07.2013</t>
  </si>
  <si>
    <t>2013 года ввода в эксплуатацию, инвентарный номер 2101048270</t>
  </si>
  <si>
    <t>2013 года ввода в эксплуатацию, инвентарный номер 2101048271</t>
  </si>
  <si>
    <t>2013 года ввода в эксплуатацию, инвентарный номер 2101048272</t>
  </si>
  <si>
    <t>2013 года ввода в эксплуатацию, инвентарный номер 2101048284</t>
  </si>
  <si>
    <t>3.2000001623</t>
  </si>
  <si>
    <t>3.2000001624</t>
  </si>
  <si>
    <t>3.2000001625</t>
  </si>
  <si>
    <t>3.2000001626</t>
  </si>
  <si>
    <t>3.2000001627</t>
  </si>
  <si>
    <t>3.2000001628</t>
  </si>
  <si>
    <t>Размножитель 
видеосигнала 
(НDMI) на 
4 монитора</t>
  </si>
  <si>
    <t xml:space="preserve">Печь СВЧ 
Samsung ME-81 
DR-1W </t>
  </si>
  <si>
    <t>Распоряжение администрации Темрюкского городского поселения Темрюкского района № 250-р от 08.12.2014</t>
  </si>
  <si>
    <t>2013 года ввода в эксплуатацию, инвентарный номер 2101048285</t>
  </si>
  <si>
    <t xml:space="preserve">Ноутбук 
Lenovo G505, 
59-419907, 15,6" </t>
  </si>
  <si>
    <t xml:space="preserve">Многофункциональное 
устройство (МФУ) 
Kyocera FS-1120MFP, 
А4 </t>
  </si>
  <si>
    <t>Сплит-система 
Haier-24</t>
  </si>
  <si>
    <t xml:space="preserve">Сплит-система 
Haier-24 </t>
  </si>
  <si>
    <t>3.2000001629</t>
  </si>
  <si>
    <t>3.2000001630</t>
  </si>
  <si>
    <t>Распоряжение администрации Темрюкского городского поселения Темрюкского района  № 192-р от 25.09.2014</t>
  </si>
  <si>
    <t>Распоряжение администрации Темрюкского городского поселения Темрюкского района  № 9-р от 30.01.2015</t>
  </si>
  <si>
    <t>Распоряжение администрации Темрюкского городского поселения Темрюкского района  № 190-р от 06.08.2015</t>
  </si>
  <si>
    <t>Распоряжение администрации Темрюкского городского поселения Темрюкского района  № 142-р от 31.05.2016</t>
  </si>
  <si>
    <t>2015 года ввода в эксплуатацию, инвентарный номер 2101340013</t>
  </si>
  <si>
    <t>2015 года ввода в эксплуатацию, инвентарный номер 2101340014</t>
  </si>
  <si>
    <t>2016 года ввода в эксплуатацию, инвентарный номер 2101340015</t>
  </si>
  <si>
    <t>3.2000001631</t>
  </si>
  <si>
    <t>3.2000001632</t>
  </si>
  <si>
    <t>3.2000001633</t>
  </si>
  <si>
    <t>3.2000001634</t>
  </si>
  <si>
    <t>3.2000001635</t>
  </si>
  <si>
    <t>3.2000001636</t>
  </si>
  <si>
    <t>Приборы узла 
учёта тепловой 
энергии ВСТП-40, 
(2 ед.)</t>
  </si>
  <si>
    <t xml:space="preserve">Телевизор 
Philips 43 PFT 
4001/60 </t>
  </si>
  <si>
    <t>Распоряжение администрации Темрюкского городского поселения Темрюкского района  № 241-р от 16.09.2016</t>
  </si>
  <si>
    <t xml:space="preserve">Распоряжение администрации Темрюкского 
городского поселения
 Темрюкского района   
№ 119-р от 02.05.2017 </t>
  </si>
  <si>
    <t>2016 года ввода в эксплуатацию, инвентарные номера 2101340016-2101340017</t>
  </si>
  <si>
    <t>2016 года ввода в эксплуатацию, инвентарный номер 4101240007</t>
  </si>
  <si>
    <t>Телевизор 
(LED 32”DEXP 
Н32D7000Е 
[НD, 1366х768] 
диагональ 81 см)</t>
  </si>
  <si>
    <t>Многофункциональное 
устройство Brother 
MFC-L2700DWR</t>
  </si>
  <si>
    <t>Рециркулятор бактерицидный Тесла 3000 (до 50 кв.м), 2 ед.</t>
  </si>
  <si>
    <t>Струйный принтер Epson L120 (USB 2.0, 720*720 dpi, 8.5 стр/мин ч/б, 4.5 стр/мин)</t>
  </si>
  <si>
    <t>Распоряжение администрации Темрюкского городского поселения Темрюкского района  № 207-р от 20.09.2018</t>
  </si>
  <si>
    <t>Распоряжение администрации Темрюкского городского поселения Темрюкского района
№ 51-р от 12.03.2021</t>
  </si>
  <si>
    <t>Распоряжение администрации Темрюкского городского поселения Темрюкского района
№ 233-р от 18.10.2021</t>
  </si>
  <si>
    <t>2018 года ввода в эксплуатацию, инвентарный номер 4101340001</t>
  </si>
  <si>
    <t>2019 года ввода в эксплуатацию, инвентарный номер 2101048300</t>
  </si>
  <si>
    <t>2021 года ввода в эксплуатацию, инвентарные номера 2101340018-2101340019</t>
  </si>
  <si>
    <t>2021 года ввода в эксплуатацию, инвентарный номер 2101340020</t>
  </si>
  <si>
    <t>3.2000001637</t>
  </si>
  <si>
    <t>3.2000001638</t>
  </si>
  <si>
    <t>3.2000001639</t>
  </si>
  <si>
    <t>3.2000001640</t>
  </si>
  <si>
    <t>3.2000001641</t>
  </si>
  <si>
    <t>3.2000001642</t>
  </si>
  <si>
    <t>3.2000001643</t>
  </si>
  <si>
    <t>3.2000001644</t>
  </si>
  <si>
    <t>Тепловая завеса Ресанта Т3-5С</t>
  </si>
  <si>
    <t>Саундбар Tribit Soundbar BTS60 100 Вт</t>
  </si>
  <si>
    <t>Распоряжение администрации Темрюкского городского поселения Темрюкского района
№ 43-р от 28.02.2023</t>
  </si>
  <si>
    <t>2023 года ввода в эксплуатацию, инвентарный номер 2101340021</t>
  </si>
  <si>
    <t>2023 года ввода в эксплуатацию, инвентарный номер 2101340022</t>
  </si>
  <si>
    <t>Wi-Fi роутер Keenetik Giga AX-1800</t>
  </si>
  <si>
    <t>Телевизор 42" BQ 4201B 2019 LED, 1920x1080 50Гц черный, 3 ед.</t>
  </si>
  <si>
    <t>Fostex PM0.3-Активный 2-полосный монитор</t>
  </si>
  <si>
    <t>Сушилка для рук погружная BRIMIX, высокоскоростная бизнес класса, корпус пластик АБС</t>
  </si>
  <si>
    <t>Распоряжение администрации Темрюкского городского поселения Темрюкского района
№ 71-р от 24.03.2023</t>
  </si>
  <si>
    <t>Распоряжение администрации Темрюкского городского поселения Темрюкского района
№ 77-р от 03.04.2023</t>
  </si>
  <si>
    <t>Распоряжение администрации Темрюкского городского поселения Темрюкского района
№ 88-р от 14.04.2023</t>
  </si>
  <si>
    <t>Распоряжение 
администрации 
Темрюкского 
городского поселения Темрюкского района  
№ 94-р от 21.02.2023</t>
  </si>
  <si>
    <t>2023 года ввода в эксплуатацию, инвентарный номер 4101340002</t>
  </si>
  <si>
    <t>2023 года ввода в эксплуатацию, инвентарные номера 2101340023-2101340025</t>
  </si>
  <si>
    <t>2023 года ввода в эксплуатацию, инвентарный номер 2101340026</t>
  </si>
  <si>
    <t>2023 года ввода в эксплуатацию, инвентарный номер 2101340027</t>
  </si>
  <si>
    <t>Ноутбук ASUS ViVoBook Go 14 Flip TP1400KA-EC109W Pentium N6000/4G/256G SSD/14" FHD (1920x1080) IPS Touch/Intel UHD/Win11, 90NB0VK1-M003L0</t>
  </si>
  <si>
    <t>Витрина с подогревом для Nachos 4 полки 490х490х675</t>
  </si>
  <si>
    <t>Распоряжение администрации Темрюкского городского поселения Темрюкского района
№ 173-р от 07.07.2023</t>
  </si>
  <si>
    <t>3.2000001645</t>
  </si>
  <si>
    <t>3.2000001646</t>
  </si>
  <si>
    <t>3.2000001647</t>
  </si>
  <si>
    <t>3.2000001648</t>
  </si>
  <si>
    <t>2023 года ввода в эксплуатацию, инвентарный номер 2101340028</t>
  </si>
  <si>
    <t>2023 года ввода в эксплуатацию, инвентарный номер 2101340029</t>
  </si>
  <si>
    <t>Весы эл. порционные CAS SW-05</t>
  </si>
  <si>
    <t>Кассовое оборудование (в комплекте), (состоящее из: денежный ящик PayTor HT-410S-7 Черный, Epson (Черный) – 1 шт.; фискальный регистратор РИТЕЙЛ-02Ф LAN/USB /ДЯ Консигнация (без ФН) (Черный) – 1 шт.; шифровальное (криптографическое) средство защиты фискальных данных фискальный наполнитель ''ФН-1,2'' исполнение Эв 15-3 – 1 шт.; сканер штрих-кода беспроводной G-SENSE IS1401R 2D Bluetooth, 2.4Ghz, USB, черный – 1 шт.)</t>
  </si>
  <si>
    <t>Распоряжение администрации Темрюкского городского поселения Темрюкского района
№ 178-р от 10.07.2023</t>
  </si>
  <si>
    <t>Распоряжение 
администрации 
Темрюкского 
городского поселения Темрюкского района  
№ 221-р от 31.08.2023</t>
  </si>
  <si>
    <t>Распоряжение администрации Темрюкского городского поселения Темрюкского района
№ 231-р от 05.09.2023</t>
  </si>
  <si>
    <t>2023 года ввода в эксплуатацию, инвентарные номера 2101340030-2101340032</t>
  </si>
  <si>
    <t>2023 года ввода в эксплуатацию, инвентарный номер 2101340033</t>
  </si>
  <si>
    <t>2023 года ввода в эксплуатацию, инвентарный номер 2101340034</t>
  </si>
  <si>
    <t>Монитор 27’’ Asus VZ279HE-W IPS 16:9 75 Hz</t>
  </si>
  <si>
    <t>Распоряжение администрации Темрюкского городского поселения Темрюкского района
№ 249-р от 25.09.2023</t>
  </si>
  <si>
    <t>2023 года ввода в эксплуатацию, инвентарный номер 2101340035</t>
  </si>
  <si>
    <t>3.2000001649</t>
  </si>
  <si>
    <t>3.2000001650</t>
  </si>
  <si>
    <t>Проекционный столик Lumien Galant для проекторов (80-120 см, 10/5 кг) на колесах - Lumien Galant LTG-102, ЧЕРНЫЙ</t>
  </si>
  <si>
    <t>Микшер Behringer X1204USB, 4 моно, 2 стерео 2 AUX–шины, процессор эффектов, интегрированный USB</t>
  </si>
  <si>
    <t>2023 года ввода в эксплуатацию, инвентарный номер 4101340003</t>
  </si>
  <si>
    <t>2023 года ввода в эксплуатацию, инвентарный номер 4101340004</t>
  </si>
  <si>
    <t>3.2000001651</t>
  </si>
  <si>
    <t>3.2000001652</t>
  </si>
  <si>
    <t>3.2000001653</t>
  </si>
  <si>
    <t>3.2000001654</t>
  </si>
  <si>
    <t>3.2000001655</t>
  </si>
  <si>
    <t>3.2000001656</t>
  </si>
  <si>
    <t>3.2000001657</t>
  </si>
  <si>
    <t>3.2000001658</t>
  </si>
  <si>
    <t>3.2000001659</t>
  </si>
  <si>
    <t>3.2000001660</t>
  </si>
  <si>
    <t>3.2000001661</t>
  </si>
  <si>
    <t>3.2000001662</t>
  </si>
  <si>
    <t>3.2000001663</t>
  </si>
  <si>
    <t>3.2000001664</t>
  </si>
  <si>
    <t>3.2000001665</t>
  </si>
  <si>
    <t>3.2000001666</t>
  </si>
  <si>
    <t>3.2000001667</t>
  </si>
  <si>
    <t>Стол 
компьютерный</t>
  </si>
  <si>
    <t>Стол 
производственный 
РПС 12/6</t>
  </si>
  <si>
    <t>Cтенд 
информационный 
(1,20х1,50 ), (2 ед.)</t>
  </si>
  <si>
    <t>Распоряжение администрации Темрюкского 
городского поселения Темрюкского района   
№ 98-р от 22.06.2007</t>
  </si>
  <si>
    <t>Год ввода в эксплуатацию - н/у, инвентарный номер 2101060366</t>
  </si>
  <si>
    <t>Год ввода в эксплуатацию - н/у, инвентарный номер 2101060367</t>
  </si>
  <si>
    <t>Год ввода в эксплуатацию - н/у, инвентарный номер 2101060368</t>
  </si>
  <si>
    <t>2007 года ввода в эксплуатацию, инвентарные номера 2101060363-2101060564</t>
  </si>
  <si>
    <t>Лестница 
алюминиевая 
(3 ступени)</t>
  </si>
  <si>
    <t>Бензокоса 
"Прораб"8404</t>
  </si>
  <si>
    <t>Водонагреватель</t>
  </si>
  <si>
    <t>Диван 
двухместный 
(синий), (6 ед.)</t>
  </si>
  <si>
    <t>Стол-школьный 
"Юность"</t>
  </si>
  <si>
    <t>Холодильник Саратов 
467 (КШ-210/25)</t>
  </si>
  <si>
    <t>Распоряжение администрации Темрюкского городского поселения Темрюкского района № 91-р от 09.04.2010</t>
  </si>
  <si>
    <t>2008 года ввода в эксплуатацию, инвентарный номер 1101060475</t>
  </si>
  <si>
    <t>2008 года ввода в эксплуатацию, инвентарный номер 2101061160</t>
  </si>
  <si>
    <t>2010 года ввода в эксплуатацию, инвентарный номер 2101067507</t>
  </si>
  <si>
    <t>2010 года ввода в эксплуатацию, инвентарный номер 2101067508</t>
  </si>
  <si>
    <t>2010 года ввода в эксплуатацию, инвентарные номера 2101067197, 2101067510-2101067514</t>
  </si>
  <si>
    <t>2010 года ввода в эксплуатацию, инвентарный номер 2101067539</t>
  </si>
  <si>
    <t>2010 года ввода в эксплуатацию, инвентарный номер 2101067619</t>
  </si>
  <si>
    <t>Тумба (2 ед.)</t>
  </si>
  <si>
    <t>Сосна 
искусственная 
высотой 2,9 м 
(2 ед.)</t>
  </si>
  <si>
    <t>Распоряжение администрации Темрюкского городского поселения Темрюкского района  № 192-р от 23.07.2012</t>
  </si>
  <si>
    <t>2012 года ввода в эксплуатацию, инвентарные номера 2101068264-2101068265</t>
  </si>
  <si>
    <t>2013 года ввода в эксплуатацию, инвентарные номера 2101068279, 2101068281</t>
  </si>
  <si>
    <t xml:space="preserve">Тумба </t>
  </si>
  <si>
    <t xml:space="preserve">Кресло Mustang 
Eco (черный)
</t>
  </si>
  <si>
    <t>Шкаф для белья 
В-3 (однодверный)
(3 ед.)</t>
  </si>
  <si>
    <t>Детектор 
DoCash DVM Lite D (универсальный)</t>
  </si>
  <si>
    <t>Распоряжение администрации Темрюкского городского поселения Темрюкского района  № 379-р от 30.12.2013</t>
  </si>
  <si>
    <t>Распоряжение администрации Темрюкского городского поселения Темрюкского района № 35-р от 19.02.2014</t>
  </si>
  <si>
    <t>Распоряжение администрации Темрюкского городского поселения Темрюкского района  №  209-р от 09.10.2014</t>
  </si>
  <si>
    <t>Распоряжение администрации Темрюкского городского поселения Темрюкского района № 192-р от 25.09.2014</t>
  </si>
  <si>
    <t>2013 года ввода в эксплуатацию, инвентарный номер 2101068296</t>
  </si>
  <si>
    <t>2014 года ввода в эксплуатацию, инвентарные номера 2101360005-2101360007</t>
  </si>
  <si>
    <t>2014 года ввода в эксплуатацию, инвентарный номер 2101360009</t>
  </si>
  <si>
    <t>3.2000001668</t>
  </si>
  <si>
    <t>3.2000001669</t>
  </si>
  <si>
    <t>3.2000001670</t>
  </si>
  <si>
    <t>3.2000001671</t>
  </si>
  <si>
    <t>3.2000001672</t>
  </si>
  <si>
    <t>3.2000001673</t>
  </si>
  <si>
    <t>3.2000001674</t>
  </si>
  <si>
    <t>Кресло Mustang 
(цвет табачный)</t>
  </si>
  <si>
    <t>Обогреватели 
масляные Timberg  
(9 секций), (2 ед.)</t>
  </si>
  <si>
    <t>Распоряжение администрации Темрюкского городского поселения Темрюкского района  № 54-р от 20.03.2014</t>
  </si>
  <si>
    <t>Распоряжение администрации Темрюкского городского поселения Темрюкского района  № 43-р от 01.03.2016</t>
  </si>
  <si>
    <t>2014 года ввода в эксплуатацию, инвентарный номер 2101360010</t>
  </si>
  <si>
    <t>2016 года ввода в эксплуатацию, инвентарные номера 2101360011-2101360012</t>
  </si>
  <si>
    <t>Поручни съёмные 
лестничные (уличные), 
(15 м)</t>
  </si>
  <si>
    <t>Тактильная табличка 
«Муниципальное 
автономное учреждение 
культуры Темрюкского 
городского поселения Темрюкского района «Кинодосуговый
центр «Тамань»</t>
  </si>
  <si>
    <t>Световой короб 
«Кинотеатр» 
(2,0 м х 0,4 м)</t>
  </si>
  <si>
    <t>Диван «Марио», 
(2 ед.)</t>
  </si>
  <si>
    <t>Распоряжение администрации Темрюкского городского поселения Темрюкского района  № 107-р от 19.04.2017</t>
  </si>
  <si>
    <t>Распоряжение администрации Темрюкского городского поселения Темрюкского района № 113-р от 27.04.2017</t>
  </si>
  <si>
    <t>2016 года ввода в эксплуатацию, инвентарный номер 4101360001</t>
  </si>
  <si>
    <t>2016 года ввода в эксплуатацию, инвентарный номер 4101360002</t>
  </si>
  <si>
    <t>2017 года ввода в эксплуатацию, инвентарный номер 2101260003</t>
  </si>
  <si>
    <t xml:space="preserve">Диван «Лагуна» </t>
  </si>
  <si>
    <t>Диван «Визит», 
3 ед.</t>
  </si>
  <si>
    <t>3.2000001675</t>
  </si>
  <si>
    <t>Распоряжение администрации Темрюкского городского поселения Темрюкского района  № 113-р от 27.04.2017</t>
  </si>
  <si>
    <t>Распоряжение администрации Темрюкского городского поселения Темрюкского района  № 134-р от 15.05.2017</t>
  </si>
  <si>
    <t>2017 года ввода в эксплуатацию, инвентарные номера 2101363001-2101363002</t>
  </si>
  <si>
    <t>2017 года ввода в эксплуатацию, инвентарный номер 2101363003</t>
  </si>
  <si>
    <t>2017 года ввода в эксплуатацию, инвентарные номера 2101363004-2101363006</t>
  </si>
  <si>
    <t>3.2000001676</t>
  </si>
  <si>
    <t>3.2000001677</t>
  </si>
  <si>
    <t>3.2000001678</t>
  </si>
  <si>
    <t>3.2000001679</t>
  </si>
  <si>
    <t>3.2000001680</t>
  </si>
  <si>
    <t xml:space="preserve">Диван «Лаура», 
3 ед. </t>
  </si>
  <si>
    <t>Диваны «Версаль», 
3 ед.</t>
  </si>
  <si>
    <t>Сушилка для 
рук электрическая 
Санакс-Бизнес
(цвет-белый, 6990)</t>
  </si>
  <si>
    <t>Кресло руководителя Бюрократ Т-9928, WALNUT черный кожа</t>
  </si>
  <si>
    <t>Распоряжение администрации Темрюкского городского поселения Темрюкского района  № 169-р от 31.05.2017</t>
  </si>
  <si>
    <t>Распоряжение администрации Темрюкского городского поселения Темрюкского района № 191-р от 13.06.2017</t>
  </si>
  <si>
    <t>Распоряжение 
администрации 
Темрюкского 
городского поселения Темрюкского района  
№ 8-р от 22.01.2018</t>
  </si>
  <si>
    <t>Распоряжение 
администрации 
Темрюкского 
городского поселения Темрюкского района  
№ 300-р от 22.12.2022</t>
  </si>
  <si>
    <t>2017 года ввода в эксплуатацию, инвентарные номера 2101363007-2101363009</t>
  </si>
  <si>
    <t>2017 года ввода в эксплуатацию, инвентарные номера 2101363010-2101363012</t>
  </si>
  <si>
    <t>2018 года ввода в эксплуатацию, инвентарный номер 2101363014</t>
  </si>
  <si>
    <t>3.2000001681</t>
  </si>
  <si>
    <t>3.2000001682</t>
  </si>
  <si>
    <t>Кресло руководителя Бюрократ Т-9927SL-LOW/Black низкая спинка черный кожа</t>
  </si>
  <si>
    <t>Стеллаж сборной, 1 ед. (состоящий из: стойка SB 200, 4 шт.; балка продольная SB 152, 8 шт.; балка поперечная SB 51, 8 шт.; настил яруса SB 152х51 фанера, 4 шт.; стяжка балок SB 51, 4 шт.)</t>
  </si>
  <si>
    <t>Распоряжение администрации Темрюкского 
городского поселения Темрюкского района 
 № 231-р от 05.09.2023</t>
  </si>
  <si>
    <t>2022 года ввода в эксплуатацию, инвентарный номер 4101360003</t>
  </si>
  <si>
    <t>2022 года ввода в эксплуатацию, инвентарный номер 4101360004</t>
  </si>
  <si>
    <t>2023 года ввода в эксплуатацию, инвентарный номер 2101363015</t>
  </si>
  <si>
    <t>Стеллаж Ш1050*Г700(500)*В2150, снизу тумба, верх открытые полки, ЛДСП 16 мм, синий/серый камень, 2 ед.</t>
  </si>
  <si>
    <t>Распоряжение администрации Темрюкского 
городского поселения Темрюкского района 
 № 269-р от 11.10.2023</t>
  </si>
  <si>
    <t>2023 года ввода в эксплуатацию, инвентарные номера 2101363016-2101363017</t>
  </si>
  <si>
    <t>ИТОГО иное движимое имущество:</t>
  </si>
  <si>
    <t>ВСЕГО движимое имущество:</t>
  </si>
  <si>
    <t>3.3000000023</t>
  </si>
  <si>
    <t>г.Темрюк, 
ул. Горького,52 / ул.Таман-ская, 65, ОКТМО 03651101</t>
  </si>
  <si>
    <t xml:space="preserve"> Краснодарский край,
Темрюкский район,
Темрюкское 
городское 
поселение, 
г. Темрюк, 
л. Горького, 52 / ул. Таман-ская, 65, ОКТМО 03651101</t>
  </si>
  <si>
    <t>Распоряжение 
администрации 
Темрюкского 
городского поселения Темрюкского района
№ 169-р от 01.07.2010</t>
  </si>
  <si>
    <t>Категория земель - земли населенных пунктов; вид разрешенного использования - для эксплуатации кинотеатра «Тамань»</t>
  </si>
  <si>
    <t>Муниципальная собственность, 23-23-44/ 039/2010-318 от 20.01.2011</t>
  </si>
  <si>
    <t>Постоянное (бессрочное) пользование, 23-23/044-23/ 044/001/2016-2198/1 от 07.11.2016</t>
  </si>
  <si>
    <t>23:30:1106004:8, 17.05.2005</t>
  </si>
  <si>
    <r>
      <t xml:space="preserve">ВСЕГО земельные участки </t>
    </r>
    <r>
      <rPr>
        <sz val="11"/>
        <rFont val="Times New Roman"/>
        <family val="1"/>
        <charset val="204"/>
      </rPr>
      <t>(1 ед., площадью 3774 кв.м, кадастровой стоимостью 6511621,86 рубль):</t>
    </r>
  </si>
  <si>
    <t xml:space="preserve">Правообладатель:  Муниципальное унитарное предприятие  Темрюкского городского поселения Темрюкского района «Темрюк-Водоканал» </t>
  </si>
  <si>
    <t>3.1000000091</t>
  </si>
  <si>
    <t>3.1000000092</t>
  </si>
  <si>
    <t>г.Темрюк, 
ул. Перво-
майская, 39/1, ОКТМО 03651101</t>
  </si>
  <si>
    <t>23:30:110
8003:21, 11.10.2013</t>
  </si>
  <si>
    <t>1961 года ввода в эксплуатацию, инвентарный номер 10004</t>
  </si>
  <si>
    <t>Муниципальная собственность, 23:30:1108
003:23 -23/ 
044/2018-1, 31.08.2018</t>
  </si>
  <si>
    <t>Муниципальное унитарное предприятие Темрюкского городского поселения Темрюкского района "Темрюк-Водоканал"</t>
  </si>
  <si>
    <t>3.1000000093</t>
  </si>
  <si>
    <t>3.1000000094</t>
  </si>
  <si>
    <t>23:30:110
8002:36, 05.02.2016</t>
  </si>
  <si>
    <t>2001 года ввода в эксплуатацию, инвентарный номер 10033</t>
  </si>
  <si>
    <t>Хозяйственное ведение, 23:30:1108003:21-23/237/2022-5, 16.06.2022</t>
  </si>
  <si>
    <t>Муниципальная собственность, 23-23/044-23/044/600/
2016-297/1, 
03.03.2016</t>
  </si>
  <si>
    <t>Муниципальная собственность, 23-23/044-23/044/013/
2016-383/1,
13.04.2016</t>
  </si>
  <si>
    <t xml:space="preserve">Муниципальная собственность, 23-23/044-
23/044/803/
2016-2012/1
07.11.2016 </t>
  </si>
  <si>
    <t>Хозяйственное ведение, 23:30:1108002:36-23/237/2022-3, 16.06.2022</t>
  </si>
  <si>
    <t>Хозяйственное ведение, 23:30:1108003:28-23/237/2022-4, 16.06.2022</t>
  </si>
  <si>
    <t>Хозяйственное ведение, 23:30:1108003:27-23/237/2022-3, 15.06.2022</t>
  </si>
  <si>
    <t>23:30:110
8003:28, 11.10.2013</t>
  </si>
  <si>
    <t>2001 года ввода в эксплуатацию, инвентарный номер 10032</t>
  </si>
  <si>
    <t>1961 года ввода в эксплуатацию, инвентарный номер 10002</t>
  </si>
  <si>
    <t>23:30:110
8003:27, 11.10.2013</t>
  </si>
  <si>
    <t>3.1000000095</t>
  </si>
  <si>
    <t>3.1000000096</t>
  </si>
  <si>
    <t>23:30:110
8003:26, 11.10.2013</t>
  </si>
  <si>
    <t>1986 года ввода в эксплуатацию, инвентарный номер 10003</t>
  </si>
  <si>
    <t>1991 года ввода в эксплуатацию, инвентарный номер 10013</t>
  </si>
  <si>
    <t>лит. Д -
23:30:110
8003:22, 11.10.2013</t>
  </si>
  <si>
    <t xml:space="preserve"> лит. Е -
23:30:110
8003:23, 11.10.2013</t>
  </si>
  <si>
    <t>лит. З - 
23:30:110
8003:24, 11.10.2013</t>
  </si>
  <si>
    <t>лит. К -  
23:30:110
8003:25, 11.10.2013</t>
  </si>
  <si>
    <t>3.1000000097</t>
  </si>
  <si>
    <t>г.Темрюк, 
ул. Перво-майская, 39/1, ОКТМО 03651101</t>
  </si>
  <si>
    <t>3.1000000098</t>
  </si>
  <si>
    <t>1991 года ввода в эксплуатацию, инвентарный номер 10014</t>
  </si>
  <si>
    <t xml:space="preserve">Муниципальная собственность, лит.Д-23-
23/044-23/ 
044/803/20
16-2005/1, 
07.11.2016 </t>
  </si>
  <si>
    <t>лит.Е-23-23/044-23/ 044/ 803/ 2016-2007/1, 03.11.2016</t>
  </si>
  <si>
    <t>Хозяйственное ведение, 23:30:1108003:22-23/237/2022-3, 17.06.2022</t>
  </si>
  <si>
    <t>Муниципальная собственность, лит. Ж-23:30: 1108003:32-23/044/2018-1
от 12.09.2018</t>
  </si>
  <si>
    <t>Хозяйственное ведение, 23:30:1108003:32-23/237/2022-2, 20.06.2022</t>
  </si>
  <si>
    <t>3.1000000099</t>
  </si>
  <si>
    <t>3.1000000100</t>
  </si>
  <si>
    <t>г.Темрюк, 
Порт, ОСК, ОКТМО 03651101</t>
  </si>
  <si>
    <t>1998 года ввода в эксплуатацию, инвентарный номер 10016</t>
  </si>
  <si>
    <t xml:space="preserve">Муниципальная собственность, 23-23/044-23/044/803/ 2016-2010/1 
 01.11.2016 </t>
  </si>
  <si>
    <t>Муниципальная собственность, 23-23-44/025/
2010-354, 16.06.2010</t>
  </si>
  <si>
    <t>Муниципальная собственность, 23-23-44/025/
2010-345, 16.06.2010</t>
  </si>
  <si>
    <t>Муниципальная собственность, 23-23-44/025/
2010-350, 16.06.2010</t>
  </si>
  <si>
    <t>Хозяйственное ведение, 23:30:1108003:29-23/237/2022-3, 16.06.2022</t>
  </si>
  <si>
    <t>Хозяйственное ведение, 23:30:0000000:957-23/237/2022-3, 17.06.2022</t>
  </si>
  <si>
    <t>Хозяйственное ведение, 23:30:0000000:1386-23/237/2022-3, 17.06.2022</t>
  </si>
  <si>
    <t>Хозяйственное ведение, 23:30:0000000:1476-23/237/2022-3, 16.06.2022</t>
  </si>
  <si>
    <t>1985 года ввода в эксплуатацию, инвентарный номер 10006</t>
  </si>
  <si>
    <t>23:30:110
8003:29, 11.10.2013</t>
  </si>
  <si>
    <t>23:30:000
0000:957, 18.10.2013</t>
  </si>
  <si>
    <t>23:30:000
0000:1386, 18.10.2013</t>
  </si>
  <si>
    <t>23:30:000
0000:1476, 18.10.2013</t>
  </si>
  <si>
    <t>3.1000000101</t>
  </si>
  <si>
    <t>1985 года ввода в эксплуатацию, инвентарный номер 10007</t>
  </si>
  <si>
    <t>1985 года ввода в эксплуатацию, инвентарный номер 10009</t>
  </si>
  <si>
    <t>3.1000000102</t>
  </si>
  <si>
    <t>3.1000000103</t>
  </si>
  <si>
    <t>23:30:000
0000:1478, 18.10.2013</t>
  </si>
  <si>
    <t>1985 года ввода в эксплуатацию, инвентарный номер 10010</t>
  </si>
  <si>
    <t>Муниципальная собственность, 23-23-44/025/
2010-352, 
16.06.2010</t>
  </si>
  <si>
    <t>Муниципальная собственность, 23-23-44/025/
2010-357, 
16.06.2010</t>
  </si>
  <si>
    <t>Муниципальная собственность, 23-23-44/060/
2010-497, 
09.12.2010</t>
  </si>
  <si>
    <t>Муниципальная собственность, 23-23/044-23/044/010/ 2015-043/1, 11.03.2015</t>
  </si>
  <si>
    <t>Хозяйственное ведение, 23:30:0401003:317-23/237/2022-3, 17.06.2022</t>
  </si>
  <si>
    <t>Хозяйственное ведение, 23:30:1105056:27-23/237/2022-3, 17.06.2022</t>
  </si>
  <si>
    <t>Хозяйственное ведение, 23:30:1101013:33-23/237/2022-3, 17.06.2022</t>
  </si>
  <si>
    <t>1985 года ввода в эксплуатацию, инвентарный номер 10011</t>
  </si>
  <si>
    <t>3.1000000104</t>
  </si>
  <si>
    <t>3.1000000105</t>
  </si>
  <si>
    <t xml:space="preserve"> г. Темрюк, 
ул. Бувина, 
284, ОКТМО 03651101</t>
  </si>
  <si>
    <t>г. Темрюк, 
ул. Яна Фабрициуса,
1 А, ОКТМО 03651101</t>
  </si>
  <si>
    <t>1991 года ввода в эксплуатацию, инвентарный номер 10012</t>
  </si>
  <si>
    <t>23:30:040
1003:317, 17.10.2013</t>
  </si>
  <si>
    <t>23:30:110
5056:27, 24.08.2010</t>
  </si>
  <si>
    <t>23:30:110
1013:33, 14.04.2014</t>
  </si>
  <si>
    <t>1985 года ввода в эксплуатацию, инвентарный номер 10005</t>
  </si>
  <si>
    <t>3.1000000106</t>
  </si>
  <si>
    <t>3.1000000107</t>
  </si>
  <si>
    <t>3.1000000108</t>
  </si>
  <si>
    <t>Хозяйственное ведение, 23:30:1109027:235-23/237/2022-3, 29.07.2022</t>
  </si>
  <si>
    <t>Хозяйственное ведение, 23:30:1109046:145-23/237/2022-3, 16.06.2022</t>
  </si>
  <si>
    <t>Хозяйственное ведение, 23:30:1203012:95-23/237/2022-4, 07.06.2022</t>
  </si>
  <si>
    <t>Муниципальная собственность, 23-23/044-23/044/ 
010/2015-112/1, 11.03.2015</t>
  </si>
  <si>
    <t>Муниципальная собственность, 23-23/044-23/044/010/ 2015-044/1, 11.03.2015</t>
  </si>
  <si>
    <t>Муниципальная собственность, 23:30:1203
012:95-23/ 044/2017-1, 17.02.2017</t>
  </si>
  <si>
    <t xml:space="preserve">23:30:110
9027:235,  
14.04.2014
</t>
  </si>
  <si>
    <t>23:30:110
9046:145, 14.04.2014</t>
  </si>
  <si>
    <t>1987 года ввода в эксплуатацию, инвентарный номер 10047</t>
  </si>
  <si>
    <t>1983 года ввода в эксплуатацию, инвентарный номер 30110</t>
  </si>
  <si>
    <t>3.1000000109</t>
  </si>
  <si>
    <t>3.1000000110</t>
  </si>
  <si>
    <t>1983 года ввода в эксплуатацию, инвентарный номер 20012</t>
  </si>
  <si>
    <t>23:30:120
3012:95, 19.12.2016</t>
  </si>
  <si>
    <t>23:30:120
3012:97, 19.12.2016</t>
  </si>
  <si>
    <t>1983 года ввода в эксплуатацию, инвентарный номер 20013</t>
  </si>
  <si>
    <t>Муниципальная собственность, 23:30:1203
012:97-23/ 044/2017-1, 15.02.2017</t>
  </si>
  <si>
    <t>Муниципальная собственность, 23:30:1203
012:98-23/ 044/2017-1, 20.02.2017</t>
  </si>
  <si>
    <t>Хозяйственное ведение, 23:30:1203012:97-23/237/2022-4, 07.06.2022</t>
  </si>
  <si>
    <t>Хозяйственное ведение, 23:30:1203012:98-23/237/2022-4, 07.06.2022</t>
  </si>
  <si>
    <t>1983 года ввода в эксплуатацию, инвентарный номер 20014</t>
  </si>
  <si>
    <t>23:30:120
3012:98, 19.12.2016</t>
  </si>
  <si>
    <t>3.1000000111</t>
  </si>
  <si>
    <t>3.1000000112</t>
  </si>
  <si>
    <t>3.1000000113</t>
  </si>
  <si>
    <t>Муниципальная собственность, 23-23/044-23/044/025/ 2015-113/1, 11.03.2015</t>
  </si>
  <si>
    <t>Муниципальная собственность, 23-23/044-23/044/ 013/2016-266/2, 03.03.2016</t>
  </si>
  <si>
    <t>Муниципальная собственность, 23:30:110
8002:38-23/ 044/2018-3
06.08.2018</t>
  </si>
  <si>
    <t xml:space="preserve">Муниципальная собственность, 23:30:110
8002:37-23/ 044/2018-3
02.08.2018 </t>
  </si>
  <si>
    <t>Хозяйственное ведение, 23:30:1112003:83-23/237/2022-3, 16.06.2022</t>
  </si>
  <si>
    <t>Хозяйственное ведение, 23:30:1104018:4-23/237/2022-1, 17.06.2022</t>
  </si>
  <si>
    <t>Хозяйственное ведение, 23:30:1108002:38-23/237/2022-4, 17.06.2022</t>
  </si>
  <si>
    <t>Хозяйственное ведение, 23:30:1108002:37-23/237/2022-4, 20.06.2022</t>
  </si>
  <si>
    <t>3.1000000114</t>
  </si>
  <si>
    <t>г. Темрюк, 
ул. Макарова, 
4, строение
№ 1, ОКТМО 03651101</t>
  </si>
  <si>
    <t>г. Темрюк, 
ул. Макарова, 
квартал № 288, 
№ 1, ОКТМО 03651101</t>
  </si>
  <si>
    <t>автодорога 
г. Темрюк - 
г. Краснодар-г.Кропоткин- 
граница Ставрополь-ского края, 
КМ 19+200 
(слева от автодороги), 
участок № 1, ОКТМО 03651101</t>
  </si>
  <si>
    <t>г. Темрюк, 
ул. Анджиев-ского, 55 к, ОКТМО 03651101</t>
  </si>
  <si>
    <t>г. Темрюк,
 ул. Кубанская,
 1-А к, ОКТМО 03651101</t>
  </si>
  <si>
    <t>г. Темрюк, 
ул. Первомай-ская, 39/1, ОКТМО 03651101</t>
  </si>
  <si>
    <t>г. Темрюк, ул. Первомайская, 39/1, ОКТМО 03651101</t>
  </si>
  <si>
    <t>23:30:111
2003:83, 19.05.2014</t>
  </si>
  <si>
    <t>2002 года ввода в эксплуатацию, инвентарный номер 20093</t>
  </si>
  <si>
    <t>2004 года ввода в эксплуатацию, инвентарный номер 10101</t>
  </si>
  <si>
    <t>23:30:1104018:4,  
07.05.2014</t>
  </si>
  <si>
    <t>23:30:1108002:38, 08.02.2016</t>
  </si>
  <si>
    <t>1986 года ввода в эксплуатацию, инвентарный номер 10102</t>
  </si>
  <si>
    <t>23:30:1108002:37, 05.02.2016</t>
  </si>
  <si>
    <t>1992 года ввода в эксплуатацию, инвентарный номер 10103</t>
  </si>
  <si>
    <t>3.1000000115</t>
  </si>
  <si>
    <t>3.1000000116</t>
  </si>
  <si>
    <t>3.1000000117</t>
  </si>
  <si>
    <t>3.1000000118</t>
  </si>
  <si>
    <t>3.1000000119</t>
  </si>
  <si>
    <t>3.1000000120</t>
  </si>
  <si>
    <t>3.1000000121</t>
  </si>
  <si>
    <t>3.1000000122</t>
  </si>
  <si>
    <t>3.1000000123</t>
  </si>
  <si>
    <t>автодорога: 
г. Темрюк - 
г. Краснодар - 
г. Кропоткин - 
граница Ставрополь-
ского края, КМ 19+200 (слева 
от дороги), участок № 1, ОКТМО 03651101</t>
  </si>
  <si>
    <t xml:space="preserve"> 23:30:120
3012:86,  
25.10.2016</t>
  </si>
  <si>
    <t>1993 года ввода в эксплуатацию, инвентарный номер 20054</t>
  </si>
  <si>
    <t>Муниципальная собственность, 23-23/044-23/044/
803/2016-3184/1, 25.11.2016</t>
  </si>
  <si>
    <t>Хозяйственное ведение, 23:30:1203012:86-23/237/2022-3
06.06.2022</t>
  </si>
  <si>
    <t>автодорога: 
г. Темрюк - 
г. Краснодар -
 г. Кропоткин - 
граница Ставрополь-
ского края, КМ 19+200 (слева 
от дороги), участок № 3, ОКТМО 03651101</t>
  </si>
  <si>
    <t>23:30:120
3012:90, 26.10.2016</t>
  </si>
  <si>
    <t>1986 года ввода в эксплуатацию, инвентарный номер 20055</t>
  </si>
  <si>
    <t>Муниципальная собственность, 23-23/044-23/044/
803/2016-3185/1, 
29.11.2016</t>
  </si>
  <si>
    <t xml:space="preserve">Хозяйственное ведение, 23:30:1203012:90-23/237/2022-3
06.06.2022
</t>
  </si>
  <si>
    <t>3.1000000124</t>
  </si>
  <si>
    <t>1120 м северо - западнее точки пересечения 
ул. Красная и 
ул. Западная в 
ст-це Курчанская, ОКТМО 03651101</t>
  </si>
  <si>
    <t>23:30:130
1000:587, 26.10.2016</t>
  </si>
  <si>
    <t>1983 года ввода в эксплуатацию, инвентарный номер 20056</t>
  </si>
  <si>
    <t>Муниципальная собственность, 23:30:130
1000:587-23/044/2018-1, 
08.10.2018</t>
  </si>
  <si>
    <t>Хозяйственное ведение, 23:30:1301000:587-23/237/2022-2
06.06.2022</t>
  </si>
  <si>
    <t>г.Темрюк, 
ул. Свободная, 
13-В, ОКТМО 03651101</t>
  </si>
  <si>
    <t>23:30:111
4021:131, 25.10.2016</t>
  </si>
  <si>
    <t>1983 года ввода в эксплуатацию, инвентарный номер 20016</t>
  </si>
  <si>
    <t>Муниципальная собственность, 23-23/044-23/044/803/ 2016-3188/1
 28.11.2016</t>
  </si>
  <si>
    <t>Муниципальная собственность, 23:30:1301000:966-23/237/2022-1, 
01.08.2022</t>
  </si>
  <si>
    <t>Муниципальная собственность, 23:30:1301000:962-23/237/2022-1, 
15.07.2022</t>
  </si>
  <si>
    <t>Хозяйственное ведение, 23:30:1114021:131-23/237/2022-3
06.06.2022</t>
  </si>
  <si>
    <t>Хозяйственное ведение, 23:30:1301000:966-23/237/2022-2, 
03.08.2022</t>
  </si>
  <si>
    <t>Хозяйственное ведение, 23:30:1301000:962-23/237/2022-2, 
21.07.2022</t>
  </si>
  <si>
    <t xml:space="preserve">Хозяйственное ведение, 23:30:1114021:132-23/237/2022-4
06.06.2022 </t>
  </si>
  <si>
    <t>Хозяйственное ведение, 23:30:1203012:490-23/237/2022-2, 
22.07.2022</t>
  </si>
  <si>
    <t>Муниципальная собственность, 23:30:1114021:132-23 /044/2017-1, 24.03.2017</t>
  </si>
  <si>
    <t>Муниципальная собственность, 23:30:1203012:490-23/237/2022-1, 
20.07.2022</t>
  </si>
  <si>
    <t>23:30:1301000:966, 01.08.2022</t>
  </si>
  <si>
    <t>1983 года ввода в эксплуатацию, инвентарный номер 20058/1</t>
  </si>
  <si>
    <t>23:30:1301000:962, 15.07.2022</t>
  </si>
  <si>
    <t>1983 года ввода в эксплуатацию, инвентарный номер 20019/1</t>
  </si>
  <si>
    <t>23:30:111
4021:132, 26.10.2016</t>
  </si>
  <si>
    <t>1989 года ввода в эксплуатацию, инвентарный номер 20062/1</t>
  </si>
  <si>
    <t>730 м северо - западнее точки пересечения ул. Красная и ул. Западная в ст-це Курчанская, ОКТМО 03651101</t>
  </si>
  <si>
    <t xml:space="preserve"> 860 м северо-западнее точки пересечения ул. Красная и ул. Западная в ст-це Курчанская, ОКТМО 03651101</t>
  </si>
  <si>
    <t>г. Темрюк, 
ул. Свободная, 
6-А, ОКТМО 03651101</t>
  </si>
  <si>
    <t>автодорога: г.Темрюк - 
г. Краснодар - г.Кропоткин-граница Ставропольского края, КМ 19+200 (слева от дороги), участок № 1, ОКТМО 03651101</t>
  </si>
  <si>
    <t>автодорога: г.Темрюк - 
г. Краснодар - г.Кропоткин-граница Ставрополь-
ского края, КМ 19+200 (слева 
от дороги), участок № 1, ОКТМО 03651101</t>
  </si>
  <si>
    <t>автодорога: г.Темрюк - 
г. Краснодар - г.Кропоткин-граница Ставрополь-
ского края, КМ 19+200 (слева 
от дороги), участок № 2, ОКТМО 03651101</t>
  </si>
  <si>
    <t>23:30:120
3012:490, 20.07.2022</t>
  </si>
  <si>
    <t>1983 года ввода в эксплуатацию, инвентарный номер 20023/1</t>
  </si>
  <si>
    <t>23:30:120
3012:87, 25.10.2016</t>
  </si>
  <si>
    <t>1995 года ввода в эксплуатацию, инвентарный номер 20060/1</t>
  </si>
  <si>
    <t>23:30:1203012:85, 25.10.2016</t>
  </si>
  <si>
    <t>1988 года ввода в эксплуатацию, инвентарный номер 20059/1</t>
  </si>
  <si>
    <t>Муниципальная собственность, 23:30:12030
12:87-23/044/
2017-1 
22.03.2017</t>
  </si>
  <si>
    <t>Муниципальная собственность, 23:30:120
3012:85-23/ 
044/2017-1 
22.03.2017</t>
  </si>
  <si>
    <t>Хозяйственное ведение, 23:30:1203012:87-23/237/2022-4
07.06.2022</t>
  </si>
  <si>
    <t>Хозяйственное ведение, 23:30:1203012:85-23/237/2022-4
07.06.2022</t>
  </si>
  <si>
    <t>3.1000000125</t>
  </si>
  <si>
    <t>3.1000000126</t>
  </si>
  <si>
    <t>3.1000000127</t>
  </si>
  <si>
    <t>3.1000000128</t>
  </si>
  <si>
    <t>3.1000000129</t>
  </si>
  <si>
    <t>3.1000000130</t>
  </si>
  <si>
    <t>г. Темрюк, 
ул. Комсомоль-
ская, 29 к, ОКТМО 03651101</t>
  </si>
  <si>
    <t>г. Темрюк, 
ул. 27 Сентября, 
23 к, ОКТМО 03651101</t>
  </si>
  <si>
    <t>г. Темрюк, 
ул.27 Сентября, 
68/1 к, ОКТМО 03651101</t>
  </si>
  <si>
    <t>г. Темрюк,  
ул.27 Сентября, 
8/1 к, ОКТМО 03651101</t>
  </si>
  <si>
    <t>г. Темрюк, 
ул. К.Маркса, 
291 к, ОКТМО 03651101</t>
  </si>
  <si>
    <t>г. Темрюк, 
ул. К.Маркса,
 202/1 к, ОКТМО 03651101</t>
  </si>
  <si>
    <t>23:30:111
4026:138, 19.10.2016</t>
  </si>
  <si>
    <t xml:space="preserve">Муниципальная собственность, 23:30:1114
026:138-23/ 044/2017-1 
31.05.2017 </t>
  </si>
  <si>
    <t xml:space="preserve">Муниципальная собственность, 23:30:1110
047:157-23/ 044/2017-1,
30.05.2017 </t>
  </si>
  <si>
    <t xml:space="preserve">Муниципальная собственность, 23:30:1110
032:82-23/ 044/2017-1 
31.05.2017 </t>
  </si>
  <si>
    <t>Хозяйственное ведение, 23:30:1114026:138-23/237/2022-2
24.06.2022</t>
  </si>
  <si>
    <t>Хозяйственное ведение, 23:30:1110047:157-23/237/2022-2, 
24.06.2022</t>
  </si>
  <si>
    <t>Хозяйственное ведение, 23:30:1110032:82-23/237/2022-2
24.06.2022</t>
  </si>
  <si>
    <t>2007 года ввода в эксплуатацию, инвентарный номер 10050</t>
  </si>
  <si>
    <t xml:space="preserve">23:30:1110047:157,  
18.11.2016
</t>
  </si>
  <si>
    <t>2007 года ввода в эксплуатацию, инвентарный номер 10051</t>
  </si>
  <si>
    <t>2007 года ввода в эксплуатацию, инвентарный номер 10052</t>
  </si>
  <si>
    <t>23:30:1110032:82, 20.10.2016</t>
  </si>
  <si>
    <t>Муниципальная собственность, 23:30:1110021:41-23/044/2020-3
03.04.2020</t>
  </si>
  <si>
    <t xml:space="preserve">Муниципальная собственность, 23:30:1111
004:80-23/ 
044/2017-1 
30.05.2017 </t>
  </si>
  <si>
    <t>Муниципальная собственность, 23:30:1111
002:262-23/ 
044/2017-1 
31.05.2017</t>
  </si>
  <si>
    <t>Хозяйственное ведение, 23:30:1110021:41-23/237/2022-4
24.06.2022</t>
  </si>
  <si>
    <t xml:space="preserve">Хозяйственное ведение, 23:30:1111004:80-23/237/2022-2
29.06.2022 </t>
  </si>
  <si>
    <t>Хозяйственное ведение, 23:30:1111002:262-23/237/2022-2
30.06.2022</t>
  </si>
  <si>
    <t>23:30:1110021:41, 20.10.2016</t>
  </si>
  <si>
    <t>2007 года ввода в эксплуатацию, инвентарный номер 10053</t>
  </si>
  <si>
    <t>2007 года ввода в эксплуатацию, инвентарный номер 10054</t>
  </si>
  <si>
    <t>2007 года ввода в эксплуатацию, инвентарный номер 10055</t>
  </si>
  <si>
    <t>23:30:1111002:262, 18.11.2016</t>
  </si>
  <si>
    <t xml:space="preserve"> 23:30:1111004:80, 20.10.2016</t>
  </si>
  <si>
    <t>3.1000000131</t>
  </si>
  <si>
    <t>автодорога: 
г. Темрюк - 
г. Краснодар -
 г. Кропоткин - 
граница Ставрополь-
ского края, КМ 19+200 (слева 
от дороги), участок № 1, ОКТМО 03651101</t>
  </si>
  <si>
    <t>автодорога: 
г. Темрюк - 
г. Краснодар - 
г. Кропоткин - 
граница Ставрополь-
ского края, КМ 19+200 (слева 
от дороги), участок № 3, ОКТМО 03651101</t>
  </si>
  <si>
    <t>3.1000000132</t>
  </si>
  <si>
    <t>3.1000000133</t>
  </si>
  <si>
    <t>3.1000000134</t>
  </si>
  <si>
    <t>3.1000000135</t>
  </si>
  <si>
    <t xml:space="preserve">23:30:1203012:469,  
01.10.2020
</t>
  </si>
  <si>
    <t>1982 года ввода в эксплуатацию, инвентарный номер 20069</t>
  </si>
  <si>
    <t xml:space="preserve">Муниципальная собственность, 23:30:1203012:469-23/237/2020-1
01.10.2020 </t>
  </si>
  <si>
    <t>Муниципальная собственность, 23:30:120
3012:88-23/044
/2019-2,
11.02.2019</t>
  </si>
  <si>
    <t>Муниципальная собственность, 23-23/044-23/044/
803/2016-3405/1, 30.11.2016</t>
  </si>
  <si>
    <t>Хозяйственное ведение, 23:30:1203012:469-23/237/2022-4
01.06.2022</t>
  </si>
  <si>
    <t>Хозяйственное ведение, 23:30:1203012:88-23/237/2021-3, 04.03.2021</t>
  </si>
  <si>
    <t>Хозяйственное ведение, 23:30:1203012:92-23/237/2021-1, 04.03.2021</t>
  </si>
  <si>
    <t>23:30:120
3012:88, 25.10.2016</t>
  </si>
  <si>
    <t>1982 года ввода в эксплуатацию, инвентарный номер 20018</t>
  </si>
  <si>
    <t>1982 года ввода в эксплуатацию, инвентарный номер 20065</t>
  </si>
  <si>
    <t>23:30:120
3012:492, 01.08.2022</t>
  </si>
  <si>
    <t>1982 года ввода в эксплуатацию, инвентарный номер 20066</t>
  </si>
  <si>
    <t>23:30:120
3012:491, 21.07.2022</t>
  </si>
  <si>
    <t>2003 года ввода в эксплуатацию, инвентарный номер 20100</t>
  </si>
  <si>
    <t>Муниципальная собственность, 23:30:1203012:492-23/237/2022-1, 01.08.2022</t>
  </si>
  <si>
    <t>Муниципальная собственность, 23:30:1203012:491-23/237/2022-1, 21.07.2022</t>
  </si>
  <si>
    <t>Муниципальная собственность, 23:30:1203012:91-23/044/2018-2, 15.08.2018</t>
  </si>
  <si>
    <t>Хозяйственное ведение, 23:30:1203012:492-23/237/2022-2, 03.08.2022</t>
  </si>
  <si>
    <t>Хозяйственное ведение, 23:30:1203012:491-23/237/2022-2, 25.07.2022</t>
  </si>
  <si>
    <t>Хозяйственное ведение, 23:30:1203012:91-23/237/2021-3, 04.03.2021</t>
  </si>
  <si>
    <t>3.1000000136</t>
  </si>
  <si>
    <t>автодорога: 
г. Темрюк - 
г. Краснодар - 
г. Кропоткин - 
граница Ставрополь-
ского края, КМ 19+200 (слева от дороги), 
участок № 3, ОКТМО 03651101</t>
  </si>
  <si>
    <t>автодорога: 
г. Темрюк - 
г. Краснодар - 
г. Кропоткин - 
граница Ставрополь-
ского края, КМ 19+200 (слева 
от дороги), 
участок № 3, ОКТМО 03651101</t>
  </si>
  <si>
    <t>Краснодарский край,
Темрюкский муниципальный район, Темрюкское городское поселение, 
г. Темрюк, Курчанский водозабор территория, дом 7, сооружение 1, ОКТМО 03651101</t>
  </si>
  <si>
    <t>1120 м северо - западнее 
точки пересечения ул. Красная и ул.Западная в ст-це Курчанская, ОКТМО 03651101</t>
  </si>
  <si>
    <t>23:30:1203012:91, 26.10.2016</t>
  </si>
  <si>
    <t>2012 года ввода в эксплуатацию, инвентарный номер 20201</t>
  </si>
  <si>
    <t>Муниципальная собственность, 23-23/044-23/044/
803/2016-3556/1 
от 03.12.2016</t>
  </si>
  <si>
    <t>Муниципальная собственность, 23:30:1301000:585-23/044/2018-2
05.06.2018</t>
  </si>
  <si>
    <t>Муниципальная собственность, 23-23/044-23/044/803/ 2016-3404/1 
от 29.11.2016</t>
  </si>
  <si>
    <t>Хозяйственное ведение, 23:30:1301000:584-23/237/2021-1, 04.03.2021</t>
  </si>
  <si>
    <t>Хозяйственное ведение, 23:30:1301000:585-23/237/2022-3
03.06.2022</t>
  </si>
  <si>
    <t>Хозяйственное ведение, 23:30:1301000:586-23/237/2021-1, 04.03.2021</t>
  </si>
  <si>
    <t>1996 года ввода в эксплуатацию, инвентарный номер 20067</t>
  </si>
  <si>
    <t>23:30:130
1000:584, 25.10.2016</t>
  </si>
  <si>
    <t>23:30:1301000:585, 25.10.2016</t>
  </si>
  <si>
    <t>3.1000000137</t>
  </si>
  <si>
    <t>3.1000000138</t>
  </si>
  <si>
    <t>3.1000000139</t>
  </si>
  <si>
    <t>1983 года ввода в эксплуатацию, инвентарный номер 20202</t>
  </si>
  <si>
    <t>23:30:130
1000:586, 25.10.2016</t>
  </si>
  <si>
    <t>1985 года ввода в эксплуатацию, инвентарный номер 20068</t>
  </si>
  <si>
    <t>3.1000000140</t>
  </si>
  <si>
    <t>3.1000000141</t>
  </si>
  <si>
    <t>3.1000000142</t>
  </si>
  <si>
    <t>3.1000000143</t>
  </si>
  <si>
    <t>1120 м северо - западнее точки пересечения 
ул. Красная и 
ул. Западная в
 ст-це Курчанская, ОКТМО 03651101</t>
  </si>
  <si>
    <t>730 м северо - западнее точки пересечения 
ул. Красная и ул. Западная в ст-це Курчанская, ОКТМО 03651101</t>
  </si>
  <si>
    <t>Муниципальная собственность, 23:30:1114021:453-23/237/2020-1, 30.09.2020</t>
  </si>
  <si>
    <t>Муниципальная собственность, 23-23/044-23/044/ 
803/2016-3409/1,
30.11.2016</t>
  </si>
  <si>
    <t>Муниципальная собственность, 23:30:1301000:964-23/237/2022-1, 26.07.2022</t>
  </si>
  <si>
    <t>Муниципальная собственность, 23:30:1301000:961-23/237/2022-1, 14.07.2022</t>
  </si>
  <si>
    <t>Хозяйственное ведение, 23:30:1114021:453-23/237/2021-3, 26.03.2021</t>
  </si>
  <si>
    <t>Хозяйственное ведение, 23:30:1114021:133-23/237/
2021-3
от 26.03.2021</t>
  </si>
  <si>
    <t>Хозяйственное ведение, 23:30:1301000:964-23/237/2022-2, 27.07.2022</t>
  </si>
  <si>
    <t>Хозяйственное ведение, 23:30:1301000:961-23/237/2022-2, 21.07.2022</t>
  </si>
  <si>
    <t>23:30:1114021:453, 30.09.2020</t>
  </si>
  <si>
    <t>1983 года ввода в эксплуатацию, инвентарный номер 20017</t>
  </si>
  <si>
    <t>23:30:111
4021:133, 26.10.2016</t>
  </si>
  <si>
    <t>1983 года ввода в эксплуатацию, инвентарный номер 20042</t>
  </si>
  <si>
    <t>23:30:1301000:964, 26.07.2022</t>
  </si>
  <si>
    <t>2003 года ввода в эксплуатацию, инвентарный номер 20101</t>
  </si>
  <si>
    <t>Артскважина № 11 куст 5 (паспорт № 65929)</t>
  </si>
  <si>
    <t>Артскважина № 10 куст 5 (паспорт № 6)</t>
  </si>
  <si>
    <t>Артскважина № 8, 
куст 4 (паспорт № 6505)</t>
  </si>
  <si>
    <t>Артскважина № 7 
куст 4 (паспорт № 6508 )</t>
  </si>
  <si>
    <t>Артскважина № 6, 
куст 3 (паспорт № 6492)</t>
  </si>
  <si>
    <t>Артскважина № 5, 
куст 3 (паспорт № 11-95-К)</t>
  </si>
  <si>
    <t>23:30:130
1000:961, 14.07.2022</t>
  </si>
  <si>
    <t>2012 года ввода в эксплуатацию, инвентарный номер 20203</t>
  </si>
  <si>
    <t>1988 года ввода в эксплуатацию, инвентарный номер 20058</t>
  </si>
  <si>
    <t>23:30:130
1000:592, 16.10.2017</t>
  </si>
  <si>
    <t>3.1000000144</t>
  </si>
  <si>
    <t>3.1000000145</t>
  </si>
  <si>
    <t>3.1000000146</t>
  </si>
  <si>
    <t>Артезианская 
скважина № 11 
куст 5 (паспорт № 65929)</t>
  </si>
  <si>
    <t>Артскважина № 12 куст 6 (паспорт № 7)</t>
  </si>
  <si>
    <t xml:space="preserve">Артскважина № 13 куст 6 (паспорт № 72686) </t>
  </si>
  <si>
    <t>23:30:130
1000:963, 19.07.2022</t>
  </si>
  <si>
    <t>Муниципальная собственность, 23:30:1301
000:592-23/ 044/2019-3,
05.02.2019</t>
  </si>
  <si>
    <t>Муниципальная собственность, 23:30:1301
000:963-23/237/2022-1,
19.07.2022</t>
  </si>
  <si>
    <t>Муниципальная собственность, 23:30:1301
000:965-23/237/2022-1,
28.07.2022</t>
  </si>
  <si>
    <t>Муниципальная собственность, 23-23/044-23/044/803/ 2016-
3407/1, 30.11.2016</t>
  </si>
  <si>
    <t>2003 года ввода в эксплуатацию, инвентарный номер 20102</t>
  </si>
  <si>
    <t>Хозяйственное ведение, 23:30:1301000:592-23/237/2022-4, 02.06.2022</t>
  </si>
  <si>
    <t>Хозяйственное ведение, 23:30:1301
000:963-23/237/2022-2,
21.07.2022</t>
  </si>
  <si>
    <t>Хозяйственное ведение, 23:30:1301
000:965-23/237/2022-2,
01.08.2022</t>
  </si>
  <si>
    <t>Хозяйственное ведение, 23:30:1114021:134-23/237/2022-3
02.06.2022</t>
  </si>
  <si>
    <t>Хозяйственное ведение, 23:30:1203012:484-23/237/2022-2 от 03.06.2022</t>
  </si>
  <si>
    <t>Хозяйственное ведение, 23:30:1203012:101-23/237/2022-4
03.06.2022</t>
  </si>
  <si>
    <t>23:30:1301000:965, 28.07.2022</t>
  </si>
  <si>
    <t>1990 года ввода в эксплуатацию, инвентарный номер 20019</t>
  </si>
  <si>
    <t>730 м северо-западнее точки пересечения ул. Красная и ул. Западная в ст-це Курчанская, ОКТМО 03651101</t>
  </si>
  <si>
    <t>автодорога: 
г. Темрюк - г.Краснодар- г.Кропоткин - граница 
Ставропольского края, КМ 19+200 (слева от дороги), участок № 1, ОКТМО 03651101</t>
  </si>
  <si>
    <t>3.1000000147</t>
  </si>
  <si>
    <t>3.1000000148</t>
  </si>
  <si>
    <t>3.1000000149</t>
  </si>
  <si>
    <t>23:30:111
4021:134,  
26.10.2016</t>
  </si>
  <si>
    <t>1982 года ввода в эксплуатацию, инвентарный номер 20063</t>
  </si>
  <si>
    <t>23:30:1203012:484, 18.03.2021</t>
  </si>
  <si>
    <t>1986 года ввода в эксплуатацию, инвентарный номер 20023</t>
  </si>
  <si>
    <t>Муниципальная собственность, 23:30:1203012:484-23/237/2021-1 от 18.03.2021</t>
  </si>
  <si>
    <t>Муниципальная собственность, 23:30:1203012:101-23/ 044/2018-3,
19.11.2018</t>
  </si>
  <si>
    <t>Муниципальная собственность, 23:30:1203012:99-23/ 044/2017-1 
01.06.2017</t>
  </si>
  <si>
    <t>Хозяйственное ведение, 23:30:1203012:99-23/237/2022-2
02.06.2022</t>
  </si>
  <si>
    <t>1988 года ввода в эксплуатацию, инвентарный номер 20204</t>
  </si>
  <si>
    <t>23:30:120
3012:101, 01.09.2017</t>
  </si>
  <si>
    <t>3.1000000150</t>
  </si>
  <si>
    <t>3.1000000151</t>
  </si>
  <si>
    <t>3.1000000152</t>
  </si>
  <si>
    <t>3.1000000153</t>
  </si>
  <si>
    <t>3.1000000154</t>
  </si>
  <si>
    <t>3.1000000155</t>
  </si>
  <si>
    <t>23:30:120
3012:99, 10.05.2017</t>
  </si>
  <si>
    <t>1992 года ввода в эксплуатацию, инвентарный номер 20061</t>
  </si>
  <si>
    <t>23:30:111
0053:608, 22.07.2022</t>
  </si>
  <si>
    <t>г.Темрюк, ул. Лиманная,
32/2, соор. № 17, ОКТМО 03651101</t>
  </si>
  <si>
    <t>г.Темрюк, ул.Лиманная,
32/2, соор. № 18, ОКТМО 03651101</t>
  </si>
  <si>
    <t>автодорога: г. Темрюк - 
г. Краснодар - г.Кропоткин - граница Ставропольского края, КМ 19+200 
(слева от дороги), участок № 1, ОКТМО 03651101</t>
  </si>
  <si>
    <t>1990 года ввода в эксплуатацию, инвентарный номер 20021</t>
  </si>
  <si>
    <t>1990 года ввода в эксплуатацию, инвентарный номер 20064</t>
  </si>
  <si>
    <t>Муниципальная собственность, 23:30:111
0053:608-23/237/2022-1 
22.07.2022</t>
  </si>
  <si>
    <t>Муниципальная собственность, 23:30:111
0053:607-23/237/2022-1 
22.07.2022</t>
  </si>
  <si>
    <t xml:space="preserve">Муниципальная собственность, 23:30:1203012:470-23/237/2020-1, 
08.10.2020 </t>
  </si>
  <si>
    <t xml:space="preserve">Муниципальная собственность, 23:30:1203012:102-23/044/2019-3
05.02.2019 </t>
  </si>
  <si>
    <t>Муниципальная собственность, 23-23/044-23/044/803/ 2016-3408/1 
30.11.2016</t>
  </si>
  <si>
    <t>Хозяйственное ведение, 23:30:1110053:607-23/237/2022-2 
25.07.2022</t>
  </si>
  <si>
    <t>Хозяйственное ведение, 23:30:1110053:608-23/237/2022-2
25.07.2022</t>
  </si>
  <si>
    <t xml:space="preserve">Хозяйственное ведение, 23:30:1203012:470-23/237/2022-4, 
06.06.2020 </t>
  </si>
  <si>
    <t>Хозяйственное ведение, 23:30:1203012:102-23/237/2022-6
06.06.2022</t>
  </si>
  <si>
    <t>Хозяйственное ведение, 23:30:1203012:93-23/237/2022-3
06.06.2022</t>
  </si>
  <si>
    <t xml:space="preserve">23:30:111
0053:607,  
22.07.2022
</t>
  </si>
  <si>
    <t>23:30:1203012:470, 08.10.2020</t>
  </si>
  <si>
    <t>1997 года ввода в эксплуатацию, инвентарный номер 20040</t>
  </si>
  <si>
    <t>23:30:1203012:102, 29.09.2017</t>
  </si>
  <si>
    <t>2012 года ввода в эксплуатацию, инвентарный номер 20205</t>
  </si>
  <si>
    <t>23:30:120
3012:93, 26.10.2016</t>
  </si>
  <si>
    <t>3.1000000156</t>
  </si>
  <si>
    <t>3.1000000157</t>
  </si>
  <si>
    <t>3.1000000158</t>
  </si>
  <si>
    <t>Артскважина № 21 
куст 11 (паспорт№ 5)</t>
  </si>
  <si>
    <t>Хозяйственное ведение, 23:30:1203012:94-23/237/2022-1
06.06.2022</t>
  </si>
  <si>
    <t>Хозяйственное ведение, 23:30:1203012:89-23/237/2022-1
07.06.2022</t>
  </si>
  <si>
    <t>Хозяйственное ведение, 23:30:0401003:365-23/237/2021-1, 
26.03.2021</t>
  </si>
  <si>
    <t>Хозяйственное ведение, 23:30:1201004:168-23/237/2021-3, 
26.03.2021</t>
  </si>
  <si>
    <t>Муниципальная собственность, 23-23/044-23/044/803/ 2016-5418/1 
24.12.2016</t>
  </si>
  <si>
    <t>Муниципальная собственность, 23-23/044-23/044/803/ 2016-3403/1 
30.11.2016</t>
  </si>
  <si>
    <t xml:space="preserve">Муниципальная собственность, 23-23/044-23/044
/030/2015-135/1 
20.04.2015  </t>
  </si>
  <si>
    <t>Муниципальная собственность, 23-23-44/ 044/2011-
029, 29.07.2011</t>
  </si>
  <si>
    <t>23:30:120
3012:94, 29.11.2016</t>
  </si>
  <si>
    <t>автодорога: г.Темрюк - 
г. Краснодар - г.Кропоткин-граница Ставрополь-
ского края, КМ 19+200 (слева
 от дороги), участок № 1, ОКТМО 03651101</t>
  </si>
  <si>
    <t>2003 года ввода в эксплуатацию, инвентарный номер 20103</t>
  </si>
  <si>
    <t>1996 года ввода в эксплуатацию, инвентарный номер 20059</t>
  </si>
  <si>
    <t>г. Темрюк 
Порт
ОСК, ОКТМО 03651101</t>
  </si>
  <si>
    <t>пос. Октябрьский, 
ул. Северная, 
16 С, ОКТМО 03651101</t>
  </si>
  <si>
    <t>автодорога: 
г. Темрюк - 
г. Краснодар - 
г. Кропоткин - граница Ставропол-
ьского края, КМ 3+750 (справа 
от автодороги), ОКТМО 03651101</t>
  </si>
  <si>
    <t>23:30:120
3012:89, 26.10.2016</t>
  </si>
  <si>
    <t>1997 года ввода в эксплуатацию, инвентарный номер 20041</t>
  </si>
  <si>
    <t>23:30:040
1003:365, 30.10.2013</t>
  </si>
  <si>
    <t>3.1000000159</t>
  </si>
  <si>
    <t>3.1000000160</t>
  </si>
  <si>
    <t>3.1000000161</t>
  </si>
  <si>
    <t xml:space="preserve"> 23:30:1201004:168, 13.04.2011</t>
  </si>
  <si>
    <t>1972 года ввода в эксплуатацию, инвентарный номер 20095</t>
  </si>
  <si>
    <t>1997 года ввода в эксплуатацию, инвентарный номер 20096</t>
  </si>
  <si>
    <t>23:30:1201000:75, 18.03.2011</t>
  </si>
  <si>
    <t>Муниципальная собственность, 23-23-44/044/ 
2011-030, 29.07.2011</t>
  </si>
  <si>
    <t>Муниципальная собственность, 23:30:1203012:488-23/237/2022-1, 
15.07.2022</t>
  </si>
  <si>
    <t>Хозяйственное ведение, 23:30:1201000:75-23/237/2021-4, 
26.03.2021</t>
  </si>
  <si>
    <t>Хозяйственное ведение, 23:30:1203012:488-23/237/2022-2, 
21.07.2022</t>
  </si>
  <si>
    <t>23:30:1203012:488, 15.07.2022</t>
  </si>
  <si>
    <t>1966 года ввода в эксплуатацию, инвентарный номер 20010</t>
  </si>
  <si>
    <t>3.1000000162</t>
  </si>
  <si>
    <t>3.1000000163</t>
  </si>
  <si>
    <t>23:30:1203012:489, 19.07.2022</t>
  </si>
  <si>
    <t>1983 года ввода в эксплуатацию, инвентарный номер 20015</t>
  </si>
  <si>
    <t>Хозяйственное ведение, 23:30:1203012:489-23/237/2022-2, 
25.07.2022</t>
  </si>
  <si>
    <t>Хозяйственное ведение, 23:30:1203012:96-23/237/2022-2
08.06.2022</t>
  </si>
  <si>
    <t>Хозяйственное ведение</t>
  </si>
  <si>
    <t>Хозяйственное ведение, 23:30:0401003:167-23/237/2022-3
24.06.2022</t>
  </si>
  <si>
    <t>Муниципальная собственность, 23:30:1203012:489-23/237/2022-1, 
19.07.2022</t>
  </si>
  <si>
    <t>Муниципальная собственность, 23:30:120
3012:96-23/ 044/2017-1 
15.02.2017</t>
  </si>
  <si>
    <t>23:30:1203012:96, 19.12.2016</t>
  </si>
  <si>
    <t>1983 года ввода в эксплуатацию</t>
  </si>
  <si>
    <t>3.1000000164</t>
  </si>
  <si>
    <t>3.1000000165</t>
  </si>
  <si>
    <t>3.1000000166</t>
  </si>
  <si>
    <t xml:space="preserve"> автодорога: 
г. Темрюк -
г. Краснодар - 
г. Кропоткин - граница Ставрополь-
ского края, КМ 19+200 (слева 
от автодороги),
 участок № 1, ОКТМО 03651101</t>
  </si>
  <si>
    <t xml:space="preserve"> автодорога: 
г. Темрюк -
г. Краснодар - 
г. Кропоткин-граница Ставрополь-
ского края, КМ 19+200 (слева 
от автодороги), участок № 1, ОКТМО 03651101</t>
  </si>
  <si>
    <t xml:space="preserve"> автодорога: 
г. Темрюк -
г. Краснодар - г. Кропоткин-граница Ставропольского края, КМ 19+200 (слева от автодороги), участок № 1, ОКТМО 03651101</t>
  </si>
  <si>
    <t>г. Темрюк, 
Порт, 
ОСК, ОКТМО 03651101</t>
  </si>
  <si>
    <t>г. Темрюк, Порт, 
ОСК, ОКТМО 03651101</t>
  </si>
  <si>
    <t>г. Темрюк, 
Порт 
ОСК, ОКТМО 03651101</t>
  </si>
  <si>
    <t>Муниципальная собственность, 23-23-44/078/2011-191,
09.06.2012</t>
  </si>
  <si>
    <t>Муниципальная собственность, 23-23-44/067/2011-958,
27.02.2012</t>
  </si>
  <si>
    <t>Муниципальная собственность, 23-23-44/076/2011-477, 
27.02.2012</t>
  </si>
  <si>
    <t>Муниципальная собственность, 23-23-44/076/2011-447, 
02.02.2012</t>
  </si>
  <si>
    <t>Муниципальная собственность, 23-23-44/067/2011-947,
27.02.2012</t>
  </si>
  <si>
    <t>1985 года ввода в эксплуатацию, инвентарный номер 20025</t>
  </si>
  <si>
    <t>1985 года ввода в эксплуатацию, инвентарный номер 20026</t>
  </si>
  <si>
    <t>23:30:0401003:167, 23.11.2011</t>
  </si>
  <si>
    <t>23:30:0401003:159, 26.09.2011</t>
  </si>
  <si>
    <t>2002 года ввода в эксплуатацию, инвентарный номер 20028</t>
  </si>
  <si>
    <t xml:space="preserve">Хозяйственное ведение, 23:30:0401003:159-23/237/2022-3
24.06.2022 </t>
  </si>
  <si>
    <t>Хозяйственное ведение, 23:30:0401003:164-23/237/2022-3
24.06.2022</t>
  </si>
  <si>
    <t>Хозяйственное ведение, 23:30:0401003:154-23/237/2022-3
24.06.2022</t>
  </si>
  <si>
    <t>3.1000000167</t>
  </si>
  <si>
    <t>3.1000000168</t>
  </si>
  <si>
    <t>3.1000000169</t>
  </si>
  <si>
    <t>23:30:0401003:164,  
26.09.2011</t>
  </si>
  <si>
    <t>23:30:0401003:154, 29.07.2011</t>
  </si>
  <si>
    <t>2002 года ввода в эксплуатацию, инвентарный номер 20029</t>
  </si>
  <si>
    <t>2002 года ввода в эксплуатацию, инвентарный номер 20030</t>
  </si>
  <si>
    <t>1985 года ввода в эксплуатацию, инвентарный номер 20031</t>
  </si>
  <si>
    <t>3.1000000170</t>
  </si>
  <si>
    <t>3.1000000171</t>
  </si>
  <si>
    <t>23:30:0401003:166, 26.09.2011</t>
  </si>
  <si>
    <t>Муниципальная собственность, 23-23-44/076/
2011-451, 
09.02.2012</t>
  </si>
  <si>
    <t>Хозяйственное ведение, 23:30:0401003:166-23/237/2022-3, 
24.06.2022</t>
  </si>
  <si>
    <t>Хозяйственное ведение, 23:30:0401003:161-23/237/2022-3, 
24.06.2022</t>
  </si>
  <si>
    <t>Хозяйственное ведение, 23:30:0401003:145-23/237/2022-3
27.06.2022</t>
  </si>
  <si>
    <t>1983 года ввода в эксплуатацию, инвентарный номер 20032</t>
  </si>
  <si>
    <t>1985 года ввода в эксплуатацию, инвентарный номер 20033</t>
  </si>
  <si>
    <t>23:30:0401003:161, 26.09.2011</t>
  </si>
  <si>
    <t>23:30:0401003:145, 29.07.2011</t>
  </si>
  <si>
    <t>23:30:0401003:153, 29.07.2011</t>
  </si>
  <si>
    <t>23:30:0401003:151, 29.07.2011</t>
  </si>
  <si>
    <t>23:30:0401003:141, 29.07.2011</t>
  </si>
  <si>
    <t>3.1000000172</t>
  </si>
  <si>
    <t>3.1000000173</t>
  </si>
  <si>
    <t>3.1000000174</t>
  </si>
  <si>
    <t>23:30:0401003:162, 26.09.2011</t>
  </si>
  <si>
    <t>23:30:0401003:158, 26.09.2011</t>
  </si>
  <si>
    <t xml:space="preserve"> г. Темрюк, 
ул. Перво-
майская ,39/1, ОКТМО 03651101</t>
  </si>
  <si>
    <t>пос. Октябрьский, ОКТМО 03651101</t>
  </si>
  <si>
    <t>Муниципальная собственность, 23-23-44/074/2011-108,
27.02.2012</t>
  </si>
  <si>
    <t>Муниципальная собственность, 23-23-44/067/2011-956,
27.02.2012</t>
  </si>
  <si>
    <t>Хозяйственное ведение, 23:30:0401003:162-23/237/2022-3
24.06.2022</t>
  </si>
  <si>
    <t>Хозяйственное ведение, 23:30:0401003:158-23/237/2022-4, 
18.08.2022</t>
  </si>
  <si>
    <t>1998 года ввода в эксплуатацию, инвентарный номер 20043</t>
  </si>
  <si>
    <t>2002 года ввода в эксплуатацию, инвентарный номер 30029</t>
  </si>
  <si>
    <t>3.1000000175</t>
  </si>
  <si>
    <t>3.1000000176</t>
  </si>
  <si>
    <t>3.1000000177</t>
  </si>
  <si>
    <t>1991 года ввода в эксплуатацию, инвентарный номер 20003</t>
  </si>
  <si>
    <t>1966 года ввода в эксплуатацию, инвентарный номер 20009</t>
  </si>
  <si>
    <t>1996 года ввода в эксплуатацию, инвентарный номер 20008</t>
  </si>
  <si>
    <t>2003 года ввода в эксплуатацию, инвентарный номер 20098</t>
  </si>
  <si>
    <t>3.1000000178</t>
  </si>
  <si>
    <t>2003 года ввода в эксплуатацию, инвентарный номер 20099</t>
  </si>
  <si>
    <t>3.1000000179</t>
  </si>
  <si>
    <t>3.1000000180</t>
  </si>
  <si>
    <t>23:30:1114026:139, 07.12.2016</t>
  </si>
  <si>
    <t>Хозяйственное ведение, 23:30:1114026:139-23/237/2022-4, 
04.07.2022</t>
  </si>
  <si>
    <t>Хозяйственное ведение, 23:30:1110047:158-23/237/2022-4, 
04.07.2022</t>
  </si>
  <si>
    <t>Хозяйственное ведение, 23:30:1110032:83-23/237/2022-4
01.07.2022</t>
  </si>
  <si>
    <t xml:space="preserve">Хозяйственное ведение, 23:30:1110021:42-23/237/2022-4 29.07.2022  </t>
  </si>
  <si>
    <t xml:space="preserve">Муниципальная собственность, 23:30:1114026:139-23/044/2017-1 30.05.2017 </t>
  </si>
  <si>
    <t>2008 года ввода в эксплуатацию, инвентарный номер 10056</t>
  </si>
  <si>
    <t>2008 года ввода в эксплуатацию, инвентарный номер 10057</t>
  </si>
  <si>
    <t>г. Темрюк, 
ул.27 Сентября, 68/1 к, ОКТМО 03651101</t>
  </si>
  <si>
    <t>г. Темрюк, 
ул. К.Маркса, 
202/1 к, ОКТМО 03651101</t>
  </si>
  <si>
    <t>3.1000000181</t>
  </si>
  <si>
    <t>3.1000000182</t>
  </si>
  <si>
    <t>3.1000000183</t>
  </si>
  <si>
    <t>23:30:1110047:158, 18.11.2016</t>
  </si>
  <si>
    <t xml:space="preserve">Муниципальная собственность, 23:30:111
0047:158-23 /044/2017-1,
30.05.2017 </t>
  </si>
  <si>
    <t>Муниципальная собственность, 23:30:1110
032:83-23/ 044/2017-1 
30.05.2017</t>
  </si>
  <si>
    <t>Муниципальная собственность, 23:30:1110
021:42-23/ 044/2017-1 
30.05.2017</t>
  </si>
  <si>
    <t xml:space="preserve">Муниципальная собственность, 23:30:1111004:81-23/ 044/2017-1 30.05.2017 </t>
  </si>
  <si>
    <t>Муниципальная собственность, 23:30:1111002:261-23/044/2017-1 30.05.2017</t>
  </si>
  <si>
    <t>Муниципальная собственность, 23:30:1111003:539-23/044/2019-3 04.04.2019</t>
  </si>
  <si>
    <t>Хозяйственное ведение, 23:30:1111004:81-23/ 044/2018-2 18.07.2018</t>
  </si>
  <si>
    <t xml:space="preserve">Хозяйственное ведение, 23:30:1111002:261-23/237/2022-4 06.07.2022 </t>
  </si>
  <si>
    <t>Хозяйственное ведение, 23:30:1111003:539-23/237/2022-4 06.07.2022</t>
  </si>
  <si>
    <t>3.1000000184</t>
  </si>
  <si>
    <t>3.1000000185</t>
  </si>
  <si>
    <t>23:30:1110032:83, 17.11.2016</t>
  </si>
  <si>
    <t>2008 года ввода в эксплуатацию, инвентарный номер 10058</t>
  </si>
  <si>
    <t>23:30:1110021:42, 05.12.2016</t>
  </si>
  <si>
    <t>2008 года ввода в эксплуатацию, инвентарный номер 10059</t>
  </si>
  <si>
    <t>2008 года ввода в эксплуатацию, инвентарный номер 10060</t>
  </si>
  <si>
    <t>2008 года ввода в эксплуатацию, инвентарный номер 10061</t>
  </si>
  <si>
    <t>23:30:1111004:81, 18.11.2016</t>
  </si>
  <si>
    <t>23:30:1111002:261, 17.11.2016</t>
  </si>
  <si>
    <t>г. Темрюк, 
ул. Анджиевского 
(в районе жилых домов № 3 В, корпус № 1,2), S -  12,6 м2, ОКТМО 03651101</t>
  </si>
  <si>
    <t>23:30:1111003:539, 28.12.2017</t>
  </si>
  <si>
    <t>2013 года ввода в эксплуатацию, инвентарный номер 20206</t>
  </si>
  <si>
    <t>3.1000000186</t>
  </si>
  <si>
    <t>3.1000000187</t>
  </si>
  <si>
    <t>Краснодарский край, Темрюкский район г.Темрюк, ул.Первомай-ская, 39/1, до ул.Бетховена, по ул.Бетхо-вена (от ул.Первомай-ской до ул.Труда), ОКТМО 03651101</t>
  </si>
  <si>
    <t>23:30:0000000:3869, 17.12.2020</t>
  </si>
  <si>
    <t>2022 года ввода в эксплуатацию, инвентарный номер 30662</t>
  </si>
  <si>
    <t>Муниципальная собственность, 23:30:0000000:3869-23/237/2022-3, 28.06.2022</t>
  </si>
  <si>
    <t>Муниципальная собственность, 23:30:0000000:3866-23/237/2022-3, 28.06.2022</t>
  </si>
  <si>
    <t>Хозяйственное ведение, 23:30:0000000:3869-23/237/2022-4, 01.12.2022</t>
  </si>
  <si>
    <t xml:space="preserve">Хозяйственное ведение, 23:30:0000000:3866-23/237/2022-4 30.11.2022 </t>
  </si>
  <si>
    <t>Краснодарский край, р-н Темрюкский, г. Темрюк, по ул. Бетховена (от ул. Первомайской до ул. Труда), по ул. Труда (от ул. Бетховена до ул. Муравьева), ОКТМО 03651101</t>
  </si>
  <si>
    <t>23:30:0000000:3866, 16.12.2020</t>
  </si>
  <si>
    <t>2022 года ввода в эксплуатацию, инвентарный номер 30663</t>
  </si>
  <si>
    <t>3.1000000188</t>
  </si>
  <si>
    <t>Краснодарский край,  Темрюкский р-н, г. Темрюк, по ул. Бетховена (от ул. Карла Маркса до ул. Циолковского), по ул. Циолков-ского (от ул. Бетховена до ул. Даргомыжского), ОКТМО 03651101</t>
  </si>
  <si>
    <t>23:30:0000000:3825, 08.12.2020</t>
  </si>
  <si>
    <t>2022 года ввода в эксплуатацию, инвентарный номер 30664</t>
  </si>
  <si>
    <t>Муниципальная собственность, 23:30:0000000:3825-23/237/2022-2
29.06.2022</t>
  </si>
  <si>
    <t>Муниципальная собственность, 23:30:0000000:3865-23/237/2022-3
29.06.2022</t>
  </si>
  <si>
    <t>Муниципальная собственность, 23:30:0000000:3891-23/237/2022-3
29.06.2022</t>
  </si>
  <si>
    <t>Муниципальная собственность, 23:30:1203012:476-23/237/2022-3 22.06.2022</t>
  </si>
  <si>
    <t>Хозяйственное ведение, 23:30:0000000:3825-23/237/2022-3
01.12.2022</t>
  </si>
  <si>
    <t>Хозяйственное ведение, 23:30:0000000:3865-23/237/2022-4
01.12.2022</t>
  </si>
  <si>
    <t>Хозяйственное ведение, 23:30:0000000:3891-23/237/2022-4
01.12.2022</t>
  </si>
  <si>
    <t xml:space="preserve">Хозяйственное ведение, 23:30:1203012:476-23/237/2022-4
30.11.2022 </t>
  </si>
  <si>
    <t>3.1000000189</t>
  </si>
  <si>
    <t>3.1000000190</t>
  </si>
  <si>
    <t>3.1000000191</t>
  </si>
  <si>
    <t>Краснодарский край, р-н Темрюкский, г Темрюк, по ул. Советской (от ул. Чернышев-ского до ул. Декабристов), ОКТМО 03651101</t>
  </si>
  <si>
    <t>Краснодарский край, Темрюкский р-н, г. Темрюк, пер. им. Дуси Виноградовой, д. 1, ОКТМО 03651101</t>
  </si>
  <si>
    <t>Краснодарский край, р-н Темрюкский, г Темрюк, автодорога: г. Темрюк - г. Краснодар - г. Кропоткин граница Ставропольского края, КМ 19+200 (слева от дороги), участок №1, ОКТМО 03651101</t>
  </si>
  <si>
    <t>Краснодарский край, Темрюкский р-н, ст-ца Курчанская, 730 м северо-западнее точки пересечения ул. Красная и ул. Западная, ОКТМО 03651101</t>
  </si>
  <si>
    <t>Краснодарский край, Темрюкский район,  1120 м северо-западнее точки пересечения ул. Красная и ул. Западная в ст-це Курчанская, ОКТМО 03651101</t>
  </si>
  <si>
    <t>23:30:0000000:3865, 16.12.2020</t>
  </si>
  <si>
    <t>2022 года ввода в эксплуатацию, инвентарный номер 30665</t>
  </si>
  <si>
    <t>23:30:0000000:3891, 29.12.2020</t>
  </si>
  <si>
    <t>2022 года ввода в эксплуатацию, инвентарный номер 30668</t>
  </si>
  <si>
    <t>2022 года ввода в эксплуатацию, инвентарный номер 30669</t>
  </si>
  <si>
    <t>23:30:1203012:476, 16.12.2020</t>
  </si>
  <si>
    <t>23:30:1301000:944, 17.12.2020</t>
  </si>
  <si>
    <t>3.1000000192</t>
  </si>
  <si>
    <t>3.1000000193</t>
  </si>
  <si>
    <t>2022 года ввода в эксплуатацию, инвентарный номер 30671</t>
  </si>
  <si>
    <t>Муниципальная собственность, 23:30:1301000:944-23/237/2022-3 29.06.2022</t>
  </si>
  <si>
    <t>Муниципальная собственность, 23:30:1301000:943-23/237/2022-3 29.06.2022</t>
  </si>
  <si>
    <t>Муниципальная собственность, 23:30:1203012:473-23/237/2022-3
30.06.2022</t>
  </si>
  <si>
    <t>23:30:1301000:943, 16.12.2020</t>
  </si>
  <si>
    <t>2022 года ввода в эксплуатацию, инвентарный номер 30673</t>
  </si>
  <si>
    <t>Хозяйственное ведение, 23:30:1203012:473-23/237/2022-4
30.11.2022</t>
  </si>
  <si>
    <t>Хозяйственное ведение, 23:30:1301000:946-23/237/2022-4
01.12.2022</t>
  </si>
  <si>
    <t>Хозяйственное ведение, 23:30:1203012:472-23/237/2022-3
01.12.2022</t>
  </si>
  <si>
    <t>Хозяйственное ведение, 23:30:1301000:945-23/237/2022-4
01.12.2022</t>
  </si>
  <si>
    <t>Хозяйственное ведение, 23:30:1301000:943-23/237/2022-4
02.12.2022</t>
  </si>
  <si>
    <t>Хозяйственное ведение, 23:30:1301000:944-23/237/2022-4
29.11.2022</t>
  </si>
  <si>
    <t>3.1000000194</t>
  </si>
  <si>
    <t>3.1000000195</t>
  </si>
  <si>
    <t>Краснодарский край, Темрюкский р-н, г. Темрюк, автодорога:                г. Темрюк - г. Краснодар - г. Кропоткин граница Ставропольского края, КМ 19+200 (слева от дороги), участок № 3, ОКТМО 03651101</t>
  </si>
  <si>
    <t>Краснодарский край, Темрюкский р-н, ст-ца Курчанская, 860 м северо-западнее точки пересечения ул. Красная и ул. Западная, ОКТМО 03651101</t>
  </si>
  <si>
    <t>Краснодарский край, Темрюкский район, г. Темрюк, автодорога:           г. Темрюк - г. Краснодар - г. Кропоткин - граница Ставропольского края, КМ 19+200 (слева от дороги), участок № 3, ОКТМО 03651101</t>
  </si>
  <si>
    <t>Российская Федерация, Краснодарский край, Темрюкский р-н, ст-ца Курчанская, 730 м северо-западнее точки пересечения ул. Красная и ул. Западная, ОКТМО 03651101</t>
  </si>
  <si>
    <t>Краснодарский край, Темрюкский р-н, г. Темрюк, автодорога:                г. Темрюк - г. Краснодар - г. Кропоткин - граница Ставропольского края, КМ 19+200 (слева от дороги), участок № 1, ОКТМО 03651101</t>
  </si>
  <si>
    <t>Краснодарский край, Темрюкский р-н, г. Темрюк, автодорога: г. Темрюк - г. Краснодар - г. Кропоткин - граница Ставропольского края, КМ 19+200 (слева от дороги), участок № 2, ОКТМО 03651101</t>
  </si>
  <si>
    <t xml:space="preserve">Муниципальная собственность, 23:30:1301000:946-23/237/2022-3
30.06.2022 </t>
  </si>
  <si>
    <t>Муниципальная собственность, 23:30:1203012:472-23/237/2022-2
30.06.2022</t>
  </si>
  <si>
    <t>Муниципальная собственность, 23:30:1301000:945-23/237/2022-3
30.06.2022</t>
  </si>
  <si>
    <t>23:30:1203012:473, 08.12.2020</t>
  </si>
  <si>
    <t>23:30:1301000:946, 21.12.2020</t>
  </si>
  <si>
    <t>2022 года ввода в эксплуатацию, инвентарный номер 30674</t>
  </si>
  <si>
    <t>2022 года ввода в эксплуатацию, инвентарный номер 30675</t>
  </si>
  <si>
    <t>3.1000000196</t>
  </si>
  <si>
    <t>3.1000000197</t>
  </si>
  <si>
    <t>3.1000000198</t>
  </si>
  <si>
    <t>3.1000000199</t>
  </si>
  <si>
    <t>3.1000000200</t>
  </si>
  <si>
    <t>3.1000000201</t>
  </si>
  <si>
    <t>2022 года ввода в эксплуатацию, инвентарный номер 30676</t>
  </si>
  <si>
    <t>23:30:1203012:472, 08.12.2020</t>
  </si>
  <si>
    <t>23:30:1301000:945, 18.12.2020</t>
  </si>
  <si>
    <t>2022 года ввода в эксплуатацию, инвентарный номер 30678</t>
  </si>
  <si>
    <t>Хозяйственное ведение, 23:30:1203012:471-23/237/2022-4
06.12.2022</t>
  </si>
  <si>
    <t>Хозяйственное ведение, 23:30:1203012:474-23/237/2022-3
30.11.2022</t>
  </si>
  <si>
    <t>Хозяйственное ведение, 23:30:1203012:475-23/237/2022-4
30.11.2022</t>
  </si>
  <si>
    <t>Муниципальная собственность, 23:30:1203012:471-23/237/2022-3
01.07.2022</t>
  </si>
  <si>
    <t>Муниципальная собственность, 23:30:1203012:474-23/237/2022-2
01.07.2022</t>
  </si>
  <si>
    <t>Муниципальная собственность, 23:30:1203012:475-23/237/2022-3
30.06.2022</t>
  </si>
  <si>
    <t>Муниципальная собственность, 23:30:1203012:477-23/237/2022-3
30.06.2022</t>
  </si>
  <si>
    <t>Муниципальная собственность, 23:30:1301000:947-23/237/2022-2
04.07.2022</t>
  </si>
  <si>
    <t>Муниципальная собственность, 23:30:0000000:3870-23/237/2022-3
06.07.2022</t>
  </si>
  <si>
    <t>Хозяйственное ведение, 23:30:1203012:477-23/237/2022-4
01.12.2022</t>
  </si>
  <si>
    <t>Хозяйственное ведение, 23:30:1301000:947-23/237/2022-3
30.11.2022</t>
  </si>
  <si>
    <t>Хозяйственное ведение, 23:30:0000000:3870-23/237/2022-4
02.12.2022</t>
  </si>
  <si>
    <t>23:30:1203012:471, 07.12.2020</t>
  </si>
  <si>
    <t>23:30:1203012:474, 08.12.2020</t>
  </si>
  <si>
    <t>2022 года ввода в эксплуатацию, инвентарный номер 30679</t>
  </si>
  <si>
    <t>2022 года ввода в эксплуатацию, инвентарный номер 30680</t>
  </si>
  <si>
    <t>Краснодарский край, Темрюкский район, г. Темрюк, автодорога:           г. Темрюк - г. Краснодар - г. Кропоткин - граница Ставропольского края, КМ 19+200 (слева от дороги), участок № 1, ОКТМО 03651101</t>
  </si>
  <si>
    <t>Краснодарский край, р-н Темрюкский, г. Темрюк, автодорога:                г. Темрюк - г. Краснодар - г. Кропоткин - граница Ставропольского края, КМ 19+200 (слева от дороги), участок № 1, ОКТМО 03651101</t>
  </si>
  <si>
    <t>Краснодарский край, Темрюкский р-н, ст-ца Курчанская, 1120 м северо-западнее точки пересечения ул. Красная и ул. Западная, ОКТМО 03651101</t>
  </si>
  <si>
    <t>23:30:1203012:475, 09.12.2020</t>
  </si>
  <si>
    <t>2022 года ввода в эксплуатацию, инвентарный номер 30681</t>
  </si>
  <si>
    <t>2022 года ввода в эксплуатацию, инвентарный номер 30682</t>
  </si>
  <si>
    <t>23:30:1203012:477, 16.12.2020</t>
  </si>
  <si>
    <t>3.1000000202</t>
  </si>
  <si>
    <t>3.1000000203</t>
  </si>
  <si>
    <t>23:30:1301000:947, 25.12.2020</t>
  </si>
  <si>
    <t>2022 года ввода в эксплуатацию, инвентарный номер 30683</t>
  </si>
  <si>
    <t>Краснодарский край, р-н Темрюкский, г Темрюк, по ул. Чуянова (от пер. Северного до моста через реку Кубань, по мосту через реку Кубань), ОКТМО 03651101</t>
  </si>
  <si>
    <t>23:30:0000000:3870, 18.12.2020</t>
  </si>
  <si>
    <t>2022 года ввода в эксплуатацию, инвентарный номер 30685</t>
  </si>
  <si>
    <t>3.1000000204</t>
  </si>
  <si>
    <t>3.1000000205</t>
  </si>
  <si>
    <t>3.1000000206</t>
  </si>
  <si>
    <t xml:space="preserve">Хозяйственное ведение, 23:30:0000000:3873-23/237/2022-4
02.12.2022 </t>
  </si>
  <si>
    <t>Хозяйственное ведение, 23:30:0000000:3878-23/237/2022-4
01.12.2022</t>
  </si>
  <si>
    <t>Хозяйственное ведение, 23:30:1106056:917-23/237/2022-4
04.12.2022</t>
  </si>
  <si>
    <t>Хозяйственное ведение, 23:30:0000000:3824-23/237/2022-4
02.12.2022</t>
  </si>
  <si>
    <t xml:space="preserve">Хозяйственное ведение, 23:30:1108032:348-23/237/2022-4
02.12.2022 </t>
  </si>
  <si>
    <t>Муниципальная собственность, 23:30:0000000:3873-23/237/2022-3
06.07.2022</t>
  </si>
  <si>
    <t>Муниципальная собственность, 23:30:0000000:3878-23/237/2022-3
06.07.2022</t>
  </si>
  <si>
    <t>Муниципальная собственность, 23:30:1106056:917-23/237/2022-3
08.07.2022</t>
  </si>
  <si>
    <t>Муниципальная собственность, 23:30:0000000:3824-23/237/2022-3
07.07.2022</t>
  </si>
  <si>
    <t>Муниципальная собственность, 23:30:1108032:348-23/237/2022-3
07.07.2022</t>
  </si>
  <si>
    <t>Краснодарский край, р-н Темрюкский, г Темрюк, от моста через реку Кубань до ул. Морской, по ул. Морской до ул. Чапаева), ОКТМО 03651101</t>
  </si>
  <si>
    <t xml:space="preserve">23:30:0000000:3873,  
18.12.2020
</t>
  </si>
  <si>
    <t>2022 года ввода в эксплуатацию, инвентарный номер 30686</t>
  </si>
  <si>
    <t>2022 года ввода в эксплуатацию, инвентарный номер 30687</t>
  </si>
  <si>
    <t>Краснодарский край, Темрюкский р-н, г. Темрюк, по ул. Пушкина, ОКТМО 03651101</t>
  </si>
  <si>
    <t>Российская Федерация, Краснодарский край,  Темрюкский район, г. Темрюк, по ул Октябрьской (от ул Чернышев-ского до ул Декабристов, нечетная сторона), ОКТМО 03651101</t>
  </si>
  <si>
    <t>23:30:0000000:3878, 22.12.2020</t>
  </si>
  <si>
    <t>3.1000000207</t>
  </si>
  <si>
    <t>3.1000000208</t>
  </si>
  <si>
    <t>23:30:1106056:917, 08.12.2020</t>
  </si>
  <si>
    <t>2022 года ввода в эксплуатацию, инвентарный номер 30701</t>
  </si>
  <si>
    <t>23:30:0000000:3824, 08.12.2020</t>
  </si>
  <si>
    <t>Краснодарский край, р-н Темрюкский, г. Темрюк, по ул Советской (от ул. Горького до ул. Чернышев-ского), ОКТМО 03651101</t>
  </si>
  <si>
    <t>Краснодарский край, Темрюкский р-н, г. Темрюк, по ул. Энгельса (от ул. Ломоносова до ул. Бетхо-вена),  ОКТМО 03651101</t>
  </si>
  <si>
    <t>Краснодарский край, Темрюкский р-н, г. Темрюк, по ул. Энгельса (от ул. Дарвина до ул. Орджони-кидзе),  ОКТМО 03651101</t>
  </si>
  <si>
    <t>Российская Федерация, Краснодарский край,  р-н Темрюкский, г. Темрюк, по ул. Энгельса (от ул. Островского до  ул. Ломоно-сова),  ОКТМО 03651101</t>
  </si>
  <si>
    <t>Краснодарский край, Темрюкский р-н, г. Темрюк, по ул. Труда (от ул. Макарова до ул. Коллонтай),  ОКТМО 03651101</t>
  </si>
  <si>
    <t>Краснодарский край, Темрюкский р-н, г. Темрюк, по ул. Калинина (от ул. Орджони-кидзе до ул. Макарова, четная сторона),  ОКТМО 03651101</t>
  </si>
  <si>
    <t>2022 года ввода в эксплуатацию, инвентарный номер 30702</t>
  </si>
  <si>
    <t>23:30:1108032:348, 18.12.2020</t>
  </si>
  <si>
    <t>2022 года ввода в эксплуатацию, инвентарный номер 30703</t>
  </si>
  <si>
    <t>3.1000000209</t>
  </si>
  <si>
    <t>3.1000000210</t>
  </si>
  <si>
    <t>3.1000000211</t>
  </si>
  <si>
    <t>3.1000000212</t>
  </si>
  <si>
    <t>3.1000000213</t>
  </si>
  <si>
    <t>3.1000000214</t>
  </si>
  <si>
    <t>3.1000000215</t>
  </si>
  <si>
    <t>3.1000000216</t>
  </si>
  <si>
    <t>3.1000000217</t>
  </si>
  <si>
    <t>3.1000000218</t>
  </si>
  <si>
    <t>3.1000000219</t>
  </si>
  <si>
    <t>3.1000000220</t>
  </si>
  <si>
    <t>3.1000000221</t>
  </si>
  <si>
    <t>3.1000000222</t>
  </si>
  <si>
    <t>3.1000000223</t>
  </si>
  <si>
    <t>3.1000000224</t>
  </si>
  <si>
    <t>3.1000000225</t>
  </si>
  <si>
    <t>3.1000000226</t>
  </si>
  <si>
    <t>3.1000000227</t>
  </si>
  <si>
    <t>3.1000000228</t>
  </si>
  <si>
    <t>3.1000000229</t>
  </si>
  <si>
    <t>3.1000000230</t>
  </si>
  <si>
    <t>3.1000000231</t>
  </si>
  <si>
    <t>3.1000000232</t>
  </si>
  <si>
    <t>3.1000000233</t>
  </si>
  <si>
    <t>3.1000000234</t>
  </si>
  <si>
    <t>3.1000000235</t>
  </si>
  <si>
    <t>Муниципальная собственность, 23:30:0000000:3874-23/237/2022-2
11.07.2022</t>
  </si>
  <si>
    <t>Муниципальная собственность, 23:30:0000000:3852-23/237/2022-3
07.07.2022</t>
  </si>
  <si>
    <t>Муниципальная собственность, 23:30:0000000:3860-23/237/2022-3
07.07.2022</t>
  </si>
  <si>
    <t>Муниципальная собственность, 23:30:0000000:3862-23/237/2022-3
07.07.2022</t>
  </si>
  <si>
    <t>Муниципальная собственность, 23:30:0000000:3864-23/237/2022-3
07.07.2022</t>
  </si>
  <si>
    <t>Хозяйственное ведение, 23:30:0000000:3874-23/237/2022-3
02.12.2022</t>
  </si>
  <si>
    <t>Хозяйственное ведение, 23:30:0000000:3852-23/237/2022-4
04.12.2022</t>
  </si>
  <si>
    <t>Хозяйственное ведение, 23:30:0000000:3860-23/237/2022-4
02.12.2022</t>
  </si>
  <si>
    <t>Хозяйственное ведение, 23:30:0000000:3862-23/237/2022-4
01.12.2022</t>
  </si>
  <si>
    <t>Хозяйственное ведение, 23:30:0000000:3864-23/237/2022-4
04.12.2022</t>
  </si>
  <si>
    <t>2022 года ввода в эксплуатацию, инвентарный номер 30704</t>
  </si>
  <si>
    <t>23:30:0000000:3874, 21.12.2020</t>
  </si>
  <si>
    <t>23:30:0000000:3852, 15.12.2020</t>
  </si>
  <si>
    <t>2022 года ввода в эксплуатацию, инвентарный номер 30705</t>
  </si>
  <si>
    <t>2022 года ввода в эксплуатацию, инвентарный номер 30706</t>
  </si>
  <si>
    <t>23:30:0000000:3860, 15.12.2020</t>
  </si>
  <si>
    <t>23:30:0000000:3862, 16.12.2020</t>
  </si>
  <si>
    <t>2022 года ввода в эксплуатацию, инвентарный номер 30707</t>
  </si>
  <si>
    <t>Краснодарский край, Темрюкский р-н, г. Темрюк, по ул Карла Маркса (от ул. Островского до ул Декабри-стов), ОКТМО 03651101</t>
  </si>
  <si>
    <t>Российская Федерация, Краснодарский край,  Темрюкский р-н, г. Темрюк, по ул. Куйбышева (от ул. Марата до ул. Калини-на), ОКТМО 03651101</t>
  </si>
  <si>
    <t>Российская Федерация, Краснодарский край,  Темрюкский район, г. Темрюк, по ул. Орджоникидзе (от ул. Марата до ул. Калини-на), ОКТМО 03651101</t>
  </si>
  <si>
    <t>Краснодарский край, Темрюкский р-н, г. Темрюк, по ул. Бетховена (от ул. Труда до ул. Марата), ОКТМО 03651101</t>
  </si>
  <si>
    <t>Краснодарский край, Темрюкский р-н, г Темрюк, по ул Дарвина (от ул Карла Маркса до ул Калинина), ОКТМО 03651101</t>
  </si>
  <si>
    <t>23:30:0000000:3864, 16.12.2020</t>
  </si>
  <si>
    <t>2022 года ввода в эксплуатацию, инвентарный номер 30708</t>
  </si>
  <si>
    <t>23:30:0000000:3879, 22.12.2020</t>
  </si>
  <si>
    <t>2022 года ввода в эксплуатацию, инвентарный номер 30709</t>
  </si>
  <si>
    <t>23:30:0000000:3888, 25.12.2020</t>
  </si>
  <si>
    <t>2022 года ввода в эксплуатацию, инвентарный номер 30710</t>
  </si>
  <si>
    <t>Муниципальная собственность, 23:30:0000000:3879-23/237/2022-3
07.07.2022</t>
  </si>
  <si>
    <t>Муниципальная собственность, 23:30:0000000:3888-23/237/2022-3
06.07.2022</t>
  </si>
  <si>
    <t>Муниципальная собственность, 23:30:1108001:337-23/237/2022-3
07.07.2022</t>
  </si>
  <si>
    <t>Хозяйственное ведение, 23:30:0000000:3879-23/237/2022-4
04.12.2022</t>
  </si>
  <si>
    <t>Хозяйственное ведение, 23:30:0000000:3888-23/237/2022-4
04.12.2022</t>
  </si>
  <si>
    <t>Хозяйственное ведение, 23:30:1108001:337-23/237/2022-4
04.12.2022</t>
  </si>
  <si>
    <t>23:30:1108001:337, 09.12.2020</t>
  </si>
  <si>
    <t>2022 года ввода в эксплуатацию, инвентарный номер 30711</t>
  </si>
  <si>
    <t>Муниципальная собственность, 23:30:0000000:3863-23/237/2022-3
11.07.2022</t>
  </si>
  <si>
    <t xml:space="preserve">Муниципальная собственность, 23-23/044-23/044/ 600/2015-1295/1, 23.11.2015 </t>
  </si>
  <si>
    <t>Муниципальная собственность, 23-АМ 648626 
от 10.10.2014</t>
  </si>
  <si>
    <t>Хозяйственное ведение, 23:30:0000000:3863-23/237/2022-4
02.12.2022</t>
  </si>
  <si>
    <t>Хозяйственное ведение, 23:30:0000000:2024-23/237/2022-1
06.07.2022</t>
  </si>
  <si>
    <t>Хозяйственное ведение, 23:30:0000000:442-23/237/2022-1
06.07.2022</t>
  </si>
  <si>
    <t>Хозяйственное ведение, 23:30:0000000:2306-23/237/2022-1
06.07.2022</t>
  </si>
  <si>
    <t>Хозяйственное ведение, 23:30:0000000:2337-23/237/2022-1
06.07.2022</t>
  </si>
  <si>
    <t>Хозяйственное ведение, 23:30:0000000:2308-23/237/2022-1
06.07.2022</t>
  </si>
  <si>
    <t>Хозяйственное ведение, 23:30:1112002:155-23/237/2022-5
11.07.2022</t>
  </si>
  <si>
    <t xml:space="preserve">Муниципальная собственность, 23-23/044-23/044/ 803/2016-5420/1 
24.12.2016   </t>
  </si>
  <si>
    <t xml:space="preserve">Муниципальная собственность, 23-23/044-23/044/600/ 2016-1638/1
03.10.2016   </t>
  </si>
  <si>
    <t xml:space="preserve">Муниципальная собственность, 23-23/044-23/044/013/ 2016-825/1 
03.10.2016   </t>
  </si>
  <si>
    <t>Муниципальная собственность, 23:30:1112002:155-23/237/2021-2
от 14.01.2021</t>
  </si>
  <si>
    <t>23:30:0000000:3863, 16.12.2020</t>
  </si>
  <si>
    <t>2022 года ввода в эксплуатацию, инвентарный номер 30712</t>
  </si>
  <si>
    <t>г. Темрюк, ул. Энгельса (от 
ул. Мичурина 
до ул. Матвеева), ОКТМО 03651101</t>
  </si>
  <si>
    <t xml:space="preserve"> г.  Темрюк,  ул. Энгельса 
(от ул. Островского 
до ул. Декабристов, ОКТМО 03651101</t>
  </si>
  <si>
    <t xml:space="preserve"> г. Темрюк, 
ул. Энгельса, 
от ул. Бетховена 
до ул. Дарвина, ОКТМО 03651101</t>
  </si>
  <si>
    <t>г. Темрюк, 
ул. Энгельса, 
от ул. Декаб-ристов до № 12, № 82-129, ОКТМО 03651101</t>
  </si>
  <si>
    <t>г. Темрюк, 
ул. Советская, 
№ 29-37, ОКТМО 03651101</t>
  </si>
  <si>
    <t>г. Темрюк, 
по ул. им. А.В.Василенко
 (от ул. им. «Воинской славы» 
до технического проезда (в районе земельного участка № 45 
по ул. им. А.В. Василенко), ОКТМО 03651101</t>
  </si>
  <si>
    <t>1987 года ввода в эксплуатацию, инвентарный номер 30147</t>
  </si>
  <si>
    <t>23:30:0000000:2024, 19.10.2015</t>
  </si>
  <si>
    <t>23:30:0000000:442, 06.06.2013</t>
  </si>
  <si>
    <t>1988 года ввода в эксплуатацию, инвентарный номер 30401</t>
  </si>
  <si>
    <t>23:30:000
0000:2306, 07.09.2016</t>
  </si>
  <si>
    <t>1996 года ввода в эксплуатацию, инвентарный номер 30001</t>
  </si>
  <si>
    <t>23:30:0000000:2337, 14.09.2016</t>
  </si>
  <si>
    <t>1966 года ввода в эксплуатацию, инвентарный номер 30003/1</t>
  </si>
  <si>
    <t>23:30:000
0000:2308, 07.09.2016</t>
  </si>
  <si>
    <t>2000 года ввода в эксплуатацию, инвентарный номер 30001/1</t>
  </si>
  <si>
    <t xml:space="preserve">23:30:1112002:155,  
16.10.2019
</t>
  </si>
  <si>
    <t>2021 года ввода в эксплуатацию, инвентарный номер 30651</t>
  </si>
  <si>
    <t>г. Темрюк, 
по ул. им. Е.Г. Манченко
 (от ул. им. «Воинской славы» 
до технического проезда с закольцовкой на ул. им. В.А. Петрова), ОКТМО 03651101</t>
  </si>
  <si>
    <t>г. Темрюк, 
по ул. им. В.А. Петрова
 (от ул. им. «Воинской славы» до технического проезда с закольцовкой
 на ул. им. А.В. Василенко
 (в районе земельного участка № 45 
по ул. им А.В. Василенко), ОКТМО 03651101</t>
  </si>
  <si>
    <t>г. Темрюк,
 по ул. им. «Воинской славы»
 (от ул. им. Е.Г. Манченко 
до ул. им. А.В. Василенко), ОКТМО 03651101</t>
  </si>
  <si>
    <t>г. Темрюк, 
по техническому проезду 
от ул. им. А.В. Василенко
 (между земельными участками
 № 19 - 21) до ул. Анджи-евского 
(в районе ГРП по ул. Анджи-евского), ОКТМО 03651101</t>
  </si>
  <si>
    <t xml:space="preserve"> г. Темрюк, ул. Советская 
(от ул. Свердлова  до ул. Урицкого), ОКТМО 03651101</t>
  </si>
  <si>
    <t>г. Темрюк, ул. Анджиевского, 
от жилого дома №42 до ул. Юбилейной; 
ул. Юбилейная,
 № 1 - 73; от ул. Юбилейной, № 1, до ул. Карла Маркса, № 222, ОКТМО 03651101</t>
  </si>
  <si>
    <t>23:30:1112002:151, 04.10.2019</t>
  </si>
  <si>
    <t>Муниципальная собственность, 23:30:1112002:151-23/237/2021-2
от 15.01.2021</t>
  </si>
  <si>
    <t>Муниципальная собственность, 23:30:1112002:152-23/237/2021-3
от 18.01.2021</t>
  </si>
  <si>
    <t>Муниципальная собственность, 23:30:1112002:154-23/237/2021-2
от 20.01.2021</t>
  </si>
  <si>
    <t>Муниципальная собственность, 23:30:0000000:3223-23/237/2021-3
от 20.01.2021</t>
  </si>
  <si>
    <t>Муниципальная собственность, 23-23/044-23/044/
020/2015-1130/2,
01.07.2015</t>
  </si>
  <si>
    <t>Хозяйственное ведение, 23:30:1112002:151-23/237/2022-6
12.07.2022</t>
  </si>
  <si>
    <t>Хозяйственное ведение, 23:30:1112002:152-23/237/2022-6
12.07.2022</t>
  </si>
  <si>
    <t>Хозяйственное ведение, 23:30:1112002:154-23/237/2022-5
12.07.2022</t>
  </si>
  <si>
    <t>Хозяйственное ведение, 23:30:0000000:3223-23/237/2022-6
13.07.2022</t>
  </si>
  <si>
    <t>Хозяйственное ведение, 23:30:0000000:1673-23/237/2022-1
12.07.2022</t>
  </si>
  <si>
    <t>23:30:1112002:152, 04.10.2019</t>
  </si>
  <si>
    <t>2021 года ввода в эксплуатацию, инвентарный номер 30652</t>
  </si>
  <si>
    <t>2021 года ввода в эксплуатацию, инвентарный номер 30653</t>
  </si>
  <si>
    <t>23:30:1112002:154, 07.10.2019</t>
  </si>
  <si>
    <t>2021 года ввода в эксплуатацию, инвентарный номер 30654</t>
  </si>
  <si>
    <t>23:30:0000000:3223, 08.09.2016</t>
  </si>
  <si>
    <t>23:30:0000000:1673, 18.11.2013</t>
  </si>
  <si>
    <t>2021 года ввода в эксплуатацию, инвентарный номер 30655</t>
  </si>
  <si>
    <t>2000 года ввода в эксплуатацию, инвентарный номер 30402</t>
  </si>
  <si>
    <t>23:30:000
0000:2323, 08.09.2016</t>
  </si>
  <si>
    <t>2009 года ввода в эксплуатацию, инвентарный номер 30043</t>
  </si>
  <si>
    <t>Муниципальная собственность, 23-23/044-23/044/803/ 2016-527/1 
05.10.2016</t>
  </si>
  <si>
    <t xml:space="preserve">Муниципальная собственность, 23-23/044-23/044/ 018/ 2016-2486/1 
03.10.2016   </t>
  </si>
  <si>
    <t>Муниципальная собственность, 23:30:1112001:563-23/ 044/2019-3 
от 04.04.2019</t>
  </si>
  <si>
    <t>Муниципальная собственность, 23:30:0000000:2485-23/ 044/2017-1 от 14.02.2017</t>
  </si>
  <si>
    <t>23:30:000
0000:2307, 07.09.2016</t>
  </si>
  <si>
    <t>2001 года ввода в эксплуатацию, инвентарный номер 30122</t>
  </si>
  <si>
    <t>23:30:1112001:563, 30.01.2018</t>
  </si>
  <si>
    <t>2010 года ввода в эксплуатацию, инвентарный номер 30403</t>
  </si>
  <si>
    <t>Хозяйственное ведение, 23:30:0000000:3223-23/237/2022-1
12.07.2022</t>
  </si>
  <si>
    <t>Хозяйственное ведение, 23:30:0000000:2307-23/237/2022-1
12.07.2022</t>
  </si>
  <si>
    <t>Хозяйственное ведение, 23:30:1112001:563-23/237/2022-4 
от 12.07.2022</t>
  </si>
  <si>
    <t>Хозяйственное ведение, 23:30:0000000:2485-23/ 237/2022-2 от 12.07.2022</t>
  </si>
  <si>
    <t>Хозяйственное ведение, 23:30:0000000:2497-23/ 237/2022-2 от 12.07.2022</t>
  </si>
  <si>
    <t>Хозяйственное ведение, 23:30:0000000:2301-23/ 237/2022-1 от 13.07.2022</t>
  </si>
  <si>
    <t>Муниципальная собственность, 23:30:0000
000:2497-23/ 044/2017-1 
от 14.02.2017</t>
  </si>
  <si>
    <t xml:space="preserve">Муниципальная собственность, 23-23/044-23/044/ 018/ 2016-2485/1 
03.10.2016   </t>
  </si>
  <si>
    <t>23:30:0000000:2485, 06.12.2016</t>
  </si>
  <si>
    <t>1996 года ввода в эксплуатацию, инвентарный номер 30404</t>
  </si>
  <si>
    <t>23:30:0000000:2497, 07.12.2016</t>
  </si>
  <si>
    <t>23:30:000
0000:2301, 07.09.2016</t>
  </si>
  <si>
    <t>1996 года ввода в эксплуатацию, инвентарный номер 30405</t>
  </si>
  <si>
    <t>2001 года ввода в эксплуатацию, инвентарный номер 30123</t>
  </si>
  <si>
    <t>Хозяйственное ведение, 23:30:0000000:2297-23/ 237/2022-1 от 12.07.2022</t>
  </si>
  <si>
    <t>Хозяйственное ведение, 23:30:0000000:2298-23/ 237/2022-1 от 12.07.2022</t>
  </si>
  <si>
    <t>Хозяйственное ведение, 23:30:0000000:2299-23/ 237/2022-1 от 13.07.2022</t>
  </si>
  <si>
    <t>Хозяйственное ведение, 23:30:0000000:452-23/ 237/2022-1 от 19.07.2022</t>
  </si>
  <si>
    <t xml:space="preserve">Муниципальная собственность, 23-23/044-23/044/ 018/ 2016-2484/1 
 03.10.2016   </t>
  </si>
  <si>
    <t xml:space="preserve">Муниципальная собственность, 23-23/044-23/044/ 803/ 2016-517/1 
06.10.2016     </t>
  </si>
  <si>
    <t xml:space="preserve">Муниципальная собственность, 23-23/044-23/044/803/ 2016-516/1 06.10.2016    </t>
  </si>
  <si>
    <t>Муниципальная собственность, 23-АМ 648674 от 10.10.2014</t>
  </si>
  <si>
    <t xml:space="preserve">Муниципальная собственность, 23-23/044-23/044/600/ 2016-1637/1 04.10.2016   </t>
  </si>
  <si>
    <t>3.1000000236</t>
  </si>
  <si>
    <t>3.1000000237</t>
  </si>
  <si>
    <t>3.1000000238</t>
  </si>
  <si>
    <t>3.1000000239</t>
  </si>
  <si>
    <t>3.1000000240</t>
  </si>
  <si>
    <t>3.1000000241</t>
  </si>
  <si>
    <t>3.1000000242</t>
  </si>
  <si>
    <t>3.1000000243</t>
  </si>
  <si>
    <t>3.1000000244</t>
  </si>
  <si>
    <t>23:30:000
0000:2297, 07.09.2016</t>
  </si>
  <si>
    <t>23:30:000
0000:2298, 07.09.2016</t>
  </si>
  <si>
    <t>23:30:000
0000:2299, 07.09.2016</t>
  </si>
  <si>
    <t>г. Темрюк, ул. Анджиевского, 
№ 1/1 - 35а, ОКТМО 03651101</t>
  </si>
  <si>
    <t>г. Темрюк, по ул. Анджи-евского, от жилого дома №22 до жилого дома №22/1, ОКТМО 03651101</t>
  </si>
  <si>
    <t>г. Темрюк, ул. Анджиевского 
(от № 42 до № 78), ОКТМО 03651101</t>
  </si>
  <si>
    <t>г. Темрюк, ул. Анджиевского 
(от № 78 до угла поворота на 
ул. Южную), ОКТМО 03651101</t>
  </si>
  <si>
    <t>г. Темрюк, ул. Молодежная, 
от пер. Цветочный 
до технического проезда, ОКТМО 03651101</t>
  </si>
  <si>
    <t>г. Темрюк, 
ул. Светлая, 
№ 3 - 16; 
№ 20-А,  ОКТМО 03651101</t>
  </si>
  <si>
    <t>г. Темрюк, 
ул. Щорса, 
№ 31 - 67, ОКТМО 03651101</t>
  </si>
  <si>
    <t xml:space="preserve"> г. Темрюк, 
ул. Шопена, 
№ 85 - 157, ОКТМО 03651101</t>
  </si>
  <si>
    <t>2001 года ввода в эксплуатацию, инвентарный номер 30125</t>
  </si>
  <si>
    <t>1966 года ввода в эксплуатацию, инвентарный номер 30002</t>
  </si>
  <si>
    <t>1966 года ввода в эксплуатацию, инвентарный номер 30002/1</t>
  </si>
  <si>
    <t>23:30:0000000:452, 05.07.2013</t>
  </si>
  <si>
    <t>Инвентарный номер 30406</t>
  </si>
  <si>
    <t>23:30:0000000:2338, 14.09.2016</t>
  </si>
  <si>
    <t xml:space="preserve">Муниципальная собственность, 23-23/044-23/044/803 2016-514/1 06.10.2016    </t>
  </si>
  <si>
    <t>Муниципальная собственность, 23-23/044-23/044/020/2015-1132/2, 01.07.2015</t>
  </si>
  <si>
    <t xml:space="preserve">Муниципальная собственность, 23-23/044-23/044/803/ 2016-5402/1 от 27.12.2016  </t>
  </si>
  <si>
    <t xml:space="preserve">Муниципальная собственность, 23-23/044-23/803/2016-5401/1 27.12.2016   </t>
  </si>
  <si>
    <t>1966 года ввода в эксплуатацию, инвентарный номер 30002/2</t>
  </si>
  <si>
    <t>23:30:0000000:2300, 07.09.2016</t>
  </si>
  <si>
    <t>23:30:0000000:2289, 06.09.2016</t>
  </si>
  <si>
    <t>1966 года ввода в эксплуатацию, инвентарный номер 30002/3</t>
  </si>
  <si>
    <t xml:space="preserve"> 23:30:0000000:2448, 05.12.2016</t>
  </si>
  <si>
    <t>1987 года ввода в эксплуатацию, инвентарный номер 30182</t>
  </si>
  <si>
    <t>Хозяйственное ведение, 23:30:0000000:2338-23/ 237/2022-1 от 18.07.2022</t>
  </si>
  <si>
    <t>Хозяйственное ведение, 23:30:0000000:2300-23/ 237/2022-1 от 19.07.2022</t>
  </si>
  <si>
    <t>Хозяйственное ведение, 23:30:0000000:2289-23/ 237/2022-1 от 19.07.2022</t>
  </si>
  <si>
    <t>Хозяйственное ведение, 23:30:0000000:2448-23/ 237/2022-1 от 20.07.2022</t>
  </si>
  <si>
    <t>Хозяйственное ведение, 23:30:1106015:167-23/237/2022-1 18.07.2022</t>
  </si>
  <si>
    <t>Хозяйственное ведение, 23:30:0000000:2339-23/237/2022-1 20.07.2022</t>
  </si>
  <si>
    <t>Хозяйственное ведение, 23:30:0000000:2302-23/237/2022-1 18.07.2022</t>
  </si>
  <si>
    <t>23:30:1106015:167, 19.11.2013</t>
  </si>
  <si>
    <t xml:space="preserve"> г. Темрюк, ул. Шопена (от 
ул. Кирова до жилого дома № 2), ОКТМО 03651101</t>
  </si>
  <si>
    <t>г. Темрюк, 
ул. Шевченко, 
№ 32 - 72, ОКТМО 03651101</t>
  </si>
  <si>
    <t xml:space="preserve"> г. Темрюк, 
ул. Шевченко, 
№ 72 - 94, ОКТМО 03651101</t>
  </si>
  <si>
    <t>г. Темрюк, ул. Урицкого,
от ул. Бувина 
до ул. Шопена, ОКТМО 03651101</t>
  </si>
  <si>
    <t>г. Темрюк, 
ул. Урицкого (от ул. Октябрьской до 
ул. Ленина; от 
ул. Ленина до 
ул. Р.Люксем-бург; от ул. Р.Люксем-бург до ул. Шопена), ОКТМО 03651101</t>
  </si>
  <si>
    <t xml:space="preserve"> г. Темрюк, по ул. Урицкого (от ул. Совет-ской до ул. Октябрьской), ОКТМО 03651101</t>
  </si>
  <si>
    <t>г. Темрюк, по 
ул. Коллонтай 
до пер. Верхний, по ул. Карла Маркса, от 
№ 188а до 
пер. Верхний, 
пер. Верхний, ОКТМО 03651101</t>
  </si>
  <si>
    <t>г. Темрюк, 
ул. Розы Люк-
сембург, № 17 - 43, № 22 - 32, ОКТМО 03651101</t>
  </si>
  <si>
    <t xml:space="preserve"> г. Темрюк, 
пер. Толстого, ОКТМО 03651101</t>
  </si>
  <si>
    <t>г. Темрюк, ул. Макарова, от 
ул. Марата до ул. Анапской, ОКТМО 03651101</t>
  </si>
  <si>
    <t>г. Темрюк, ул. Мичурина, от 
ул. Марата до ул. Калинина, ОКТМО 03651101</t>
  </si>
  <si>
    <t xml:space="preserve"> г. Темрюк, по ул. Мичурина (от ул. Совет-ской до ул. Мира), ОКТМО 03651101</t>
  </si>
  <si>
    <t>г. Темрюк, ул. Марата, от ул. Куйбышева до ул. Макарова, ОКТМО 03651101</t>
  </si>
  <si>
    <t>г. Темрюк, 
ул. Марата (от 
ул. Матвеева до жилого дома № 81 по ул. Мара-та), ОКТМО 03651101</t>
  </si>
  <si>
    <t>1965 года ввода в эксплуатацию, инвентарный номер 30407</t>
  </si>
  <si>
    <t>1986 года ввода в эксплуатацию, инвентарный номер 30004</t>
  </si>
  <si>
    <t>23:30:0000000:2339, 14.09.2016</t>
  </si>
  <si>
    <t>23:30:0000000:2302, 07.09.2016</t>
  </si>
  <si>
    <t>23:30:0000000:2313, 07.09.2016</t>
  </si>
  <si>
    <t>3.1000000245</t>
  </si>
  <si>
    <t>3.1000000246</t>
  </si>
  <si>
    <t>Наружный водопровод, (сталь, d - 100, 150 мм; а/цемент, d - 100, 150 мм; чугун, d - 200 мм; L - 742,7 м)</t>
  </si>
  <si>
    <t>1973 года ввода в эксплуатацию, инвентарный номер 30005</t>
  </si>
  <si>
    <t>2005 года ввода в эксплуатацию, инвентарный номер 30005/1</t>
  </si>
  <si>
    <t xml:space="preserve">Муниципальная собственность, 23-23/044-23/044/013/ 2016-818/1, 03.10.2016    </t>
  </si>
  <si>
    <t xml:space="preserve">Муниципальная собственность, 23-23/044-23/044/803/ 2016-523/1, 06.10.2016   </t>
  </si>
  <si>
    <t xml:space="preserve">Муниципальная собственность, 23-23/044-23/044/803/ 2016-520/1, 06.10.2016    </t>
  </si>
  <si>
    <t xml:space="preserve">Муниципальная собственность, 23-23/044-23/044/013/ 2016-824/1, 03.10.2016   </t>
  </si>
  <si>
    <t xml:space="preserve">Муниципальная собственность, 23-23/044-23/044/600 /2016-1642/1 от 03.10.2016   </t>
  </si>
  <si>
    <t>Хозяйственное ведение, 23:30:0000000:2313-23/237/2022-1, 19.07.2022</t>
  </si>
  <si>
    <t>Хозяйственное ведение, 23:30:0000000:2292-23/237/2022-1, 19.07.2022</t>
  </si>
  <si>
    <t>Хозяйственное ведение, 23:30:0000000:2309-23/237/2022-1, 18.07.2022</t>
  </si>
  <si>
    <t>Хозяйственное ведение, 23:30:1109048:83-23/237/2022-1, 19.07.2022</t>
  </si>
  <si>
    <t>3.1000000247</t>
  </si>
  <si>
    <t>3.1000000248</t>
  </si>
  <si>
    <t>3.1000000249</t>
  </si>
  <si>
    <t>Водопровод, (Lобщ. - 140 м, сталь, d - 150 мм, L - 78 м; чугун d - 108 мм, L - 62 м)</t>
  </si>
  <si>
    <t>23:30:0000000:2292, 06.09.2016</t>
  </si>
  <si>
    <t>1982 года ввода в эксплуатацию, инвентарный номер 30006</t>
  </si>
  <si>
    <t>1982 года ввода в эксплуатацию, инвентарный номер 30006/1</t>
  </si>
  <si>
    <t>23:30:0000000:2309, 07.09.2016</t>
  </si>
  <si>
    <t>Муниципальная собственность, 23-23/044-23/044/020/2015-1133/2, 01.07.2015</t>
  </si>
  <si>
    <t>1984 года ввода в эксплуатацию, инвентарный номер 30650</t>
  </si>
  <si>
    <t>3.1000000250</t>
  </si>
  <si>
    <t>3.1000000251</t>
  </si>
  <si>
    <t>23:30:1109048:83, 18.11.2013</t>
  </si>
  <si>
    <t>Хозяйственное ведение, 23:30:0000000:2303-23/237/2022-1 19.07.2022</t>
  </si>
  <si>
    <t>Хозяйственное ведение, 23:30:0000000:2720-23/237/2022-4 20.07.2022</t>
  </si>
  <si>
    <t>Хозяйственное ведение, 23:30:0000000:2295-23/237/2022-1 20.07.2022</t>
  </si>
  <si>
    <t>Хозяйственное ведение, 23:30:1106041:458-23/237/2022-1 19.07.2022</t>
  </si>
  <si>
    <t>Хозяйственное ведение, 23:30:0000000:2585-23/237/2022-2 19.07.2022</t>
  </si>
  <si>
    <t>Хозяйственное ведение, 23:30:0000000:2987-23/237/2022-5 20.07.2022</t>
  </si>
  <si>
    <t>Хозяйственное ведение, 23:30:1114021:136-23/237/2022-4 20.07.2022</t>
  </si>
  <si>
    <t>Хозяйственное ведение, 23:30:0000000:2980-23/237/2022-6 22.07.2022</t>
  </si>
  <si>
    <t>Муниципальная собственность, 23:30:0000000:2720-23/ 044/2018-3 от 19.11.2018</t>
  </si>
  <si>
    <t xml:space="preserve">Муниципальная собственность, 23-23/044-23/044/600/ 2016-1641/1 от 04.10.2016   </t>
  </si>
  <si>
    <t xml:space="preserve">Муниципальная собственность, 23-23/044-23/044/803/ 2016-493/1 от 06.10.2016    </t>
  </si>
  <si>
    <t>Муниципальная собственность, 23-23/044-23/044/020/2015-1134/2 от 29.06.2015</t>
  </si>
  <si>
    <t xml:space="preserve">Муниципальная собственность, 23:30:0000000:2585-23/ 044/2017-1 от 16.03.2017    </t>
  </si>
  <si>
    <t>Муниципальная собственность, 23:30:0000000:2987-23/237/2020-2 от 03.09.2020</t>
  </si>
  <si>
    <t xml:space="preserve">Муниципальная собственность, 23:30:1114021:136-23/237/2020-3 от 26.10.2020 </t>
  </si>
  <si>
    <t xml:space="preserve">Муниципальная собственность, 23:30:0000000:2980-23/237/2020-3 от 11.09.2020 </t>
  </si>
  <si>
    <t>23:30:0000000:2303, 07.09.2016</t>
  </si>
  <si>
    <t>1985 года ввода в эксплуатацию, инвентарный номер 30006/2</t>
  </si>
  <si>
    <t>3.1000000252</t>
  </si>
  <si>
    <t>3.1000000253</t>
  </si>
  <si>
    <t>1986 года ввода в эксплуатацию, инвентарный номер 30408</t>
  </si>
  <si>
    <t>23:30:0000000:2720, 05.09.2017</t>
  </si>
  <si>
    <t>1987 года ввода в эксплуатацию, инвентарный номер 30408</t>
  </si>
  <si>
    <t>23:30:0000000:2295, 06.09.2016</t>
  </si>
  <si>
    <t>г. Темрюк, 
ул. Ленина, № 149 - 161, ОКТМО 03651101</t>
  </si>
  <si>
    <t>г. Темрюк, 
ул. Ленина, № 147 - 161, ОКТМО 03651101</t>
  </si>
  <si>
    <t xml:space="preserve"> г. Темрюк, от насосной станции 2-го подъема Курчанского водозабора до резервуара чистой воды на ул. Перво-майской, 39/1, ОКТМО 03651101</t>
  </si>
  <si>
    <t>г. Темрюк, вторая нитка водовода от насосной станции второго подъема Курчанского водозабора до резервуаров чистой воды на производствен-ной базе, расположенной по адресу: г. Темрюк, ул. Первомайская, 39/1, ОКТМО 03651101</t>
  </si>
  <si>
    <t>23:30:0000000:2987, 06.12.2018</t>
  </si>
  <si>
    <t>3.1000000254</t>
  </si>
  <si>
    <t>3.1000000255</t>
  </si>
  <si>
    <t>3.1000000256</t>
  </si>
  <si>
    <t>3.1000000257</t>
  </si>
  <si>
    <t>23:30:1106041:458, 25.09.2013</t>
  </si>
  <si>
    <t>2005 года ввода в эксплуатацию, инвентарный номер 30409</t>
  </si>
  <si>
    <t>1983, 2012 года ввода в эксплуатацию, инвентарный номер 30008</t>
  </si>
  <si>
    <t>23:30:0000000:2585, 15.02.2017</t>
  </si>
  <si>
    <t>1995 года ввода в эксплуатацию, инвентарный номер 30642</t>
  </si>
  <si>
    <t>г.  Темрюк, сборный водовод от куста № 7 до сборного водосборника
куста № 4 на Курчанском водозаборе, ОКТМО 03651101</t>
  </si>
  <si>
    <t xml:space="preserve">г. Темрюк, Сборный водовод от кустов № 6, № 3, № 5, № 2, № 11, № 8 до колодца № 9 перед резервуарами чистой воды на Курчанском водозаборе, ОКТМО 03651101
</t>
  </si>
  <si>
    <t>Сборный водовод от кустов № 6, № 3, № 5, № 2, № 11, № 8 до колодца № 9 перед резервуарами чистой воды на Курчанском водозаборе,  Lобщ. - 1433,2 м (сталь: d - 150 мм, L - 23,63 м; d - 200 мм, L - 123,63 м; d - 300 мм, L - 295 м; d - 400 мм, L - 323,82 м; асбестоцемент: d - 300 мм, L - 394,68 м; d - 400 мм, L - 260,64 м; полиэтилен: d - 200 мм, L - 11,8 м)</t>
  </si>
  <si>
    <t>3.1000000258</t>
  </si>
  <si>
    <t xml:space="preserve"> г. Темрюк, ул. 27 Сентября (от № 1 до № 68), ОКТМО 03651101</t>
  </si>
  <si>
    <t xml:space="preserve"> г. Темрюк, ул. 27 Сентября, № 22 - 26, ОКТМО 03651101</t>
  </si>
  <si>
    <t>23:30:1114021:136, 04.12.2018</t>
  </si>
  <si>
    <t>1983 года ввода в эксплуатацию, инвентарный номер 30643</t>
  </si>
  <si>
    <t>23:30:0000000:2980, 28.11.2018</t>
  </si>
  <si>
    <t>1983 года ввода в эксплуатацию, инвентарный номер 30644</t>
  </si>
  <si>
    <t>23:30:0000000:2477, 06.12.2016</t>
  </si>
  <si>
    <t>2003 года ввода в эксплуатацию, инвентарный номер 30410</t>
  </si>
  <si>
    <t>3.1000000259</t>
  </si>
  <si>
    <t>3.1000000260</t>
  </si>
  <si>
    <t>3.1000000261</t>
  </si>
  <si>
    <t>3.1000000262</t>
  </si>
  <si>
    <t>3.1000000263</t>
  </si>
  <si>
    <t>3.1000000264</t>
  </si>
  <si>
    <t>3.1000000265</t>
  </si>
  <si>
    <t>3.1000000266</t>
  </si>
  <si>
    <t>3.1000000267</t>
  </si>
  <si>
    <t>3.1000000268</t>
  </si>
  <si>
    <t>3.1000000269</t>
  </si>
  <si>
    <t>3.1000000270</t>
  </si>
  <si>
    <t>3.1000000271</t>
  </si>
  <si>
    <t>3.1000000272</t>
  </si>
  <si>
    <t>3.1000000273</t>
  </si>
  <si>
    <t>3.1000000274</t>
  </si>
  <si>
    <t>3.1000000275</t>
  </si>
  <si>
    <t>3.1000000276</t>
  </si>
  <si>
    <t>3.1000000277</t>
  </si>
  <si>
    <t>3.1000000278</t>
  </si>
  <si>
    <t>3.1000000279</t>
  </si>
  <si>
    <t>3.1000000280</t>
  </si>
  <si>
    <t>3.1000000281</t>
  </si>
  <si>
    <t>3.1000000282</t>
  </si>
  <si>
    <t>Муниципальная собственность, 23:30:0000000:2477-23/ 044/2017-1, 13.02.2017</t>
  </si>
  <si>
    <t xml:space="preserve">Муниципальная собственность, 23-23/044-23/ 044/803/2016-529/1 05.10.2016   </t>
  </si>
  <si>
    <t xml:space="preserve">Муниципальная собственность, 23:30:0000000:2580-23/ 044/2017-1, 27.02.2017   </t>
  </si>
  <si>
    <t xml:space="preserve">Муниципальная собственность, 23-23/044-23/044/018/ 2016-2479/1, 03.10.2016   </t>
  </si>
  <si>
    <t>Хозяйственное ведение, 23:30:0000000:2477-23/237/2022-2 19.07.2022</t>
  </si>
  <si>
    <t>Хозяйственное ведение, 23:30:0000000:2319-23/237/2022-1 19.07.2022</t>
  </si>
  <si>
    <t>Хозяйственное ведение, 23:30:0000000:2580-23/237/2022-2 19.07.2022</t>
  </si>
  <si>
    <t>Хозяйственное ведение, 23:30:0000000:2314-23/237/2022-1 20.07.2022</t>
  </si>
  <si>
    <t xml:space="preserve"> 23:30:0000000:2319, 08.09.2016</t>
  </si>
  <si>
    <t>2006 года ввода в эксплуатацию, инвентарный номер 30287</t>
  </si>
  <si>
    <t>г. Темрюк, 
ул. 27 Сентября, 
№ 30/2 - 112/1, ОКТМО 03651101</t>
  </si>
  <si>
    <t>г. Темрюк, 
ул. 27 Сентября, 
№ 68 - 121в, ОКТМО 03651101</t>
  </si>
  <si>
    <t>23:30:0000000:2580, 08.02.2017</t>
  </si>
  <si>
    <t xml:space="preserve">23:30:0000000:2314, 07.09.2016 </t>
  </si>
  <si>
    <t>2009 года ввода в эксплуатацию, инвентарный номер 30265</t>
  </si>
  <si>
    <t>2010 года ввода в эксплуатацию, инвентарный номер 30052</t>
  </si>
  <si>
    <t>г. Темрюк, 
ул. 27 Сентября, 
№ 121 в - 176, ОКТМО 03651101</t>
  </si>
  <si>
    <t xml:space="preserve"> г. Темрюк,  ул.  27  Сентября, 
№ 174 - 200, ОКТМО 03651101</t>
  </si>
  <si>
    <t>г. Темрюк, 
ул. 27  Сентября, 263, ОКТМО 03651101</t>
  </si>
  <si>
    <t xml:space="preserve">г. Темрюк, от кустов артези-
анских скважин 
№ 1 и № 4 до резервуаров чистой  воды  Курчанского 
водозабора, ОКТМО 03651101 </t>
  </si>
  <si>
    <t xml:space="preserve"> г. Темрюк, 
ул. Коллонтай, ОКТМО 03651101</t>
  </si>
  <si>
    <t xml:space="preserve">г. Темрюк,  
ул. Черныше-
вского, 
№ 4 б - 67, ОКТМО 03651101 </t>
  </si>
  <si>
    <t xml:space="preserve">Муниципальная собственность, 23-23/044-23/ 044/803/ 2016-2025/1 от 01.11.2016   </t>
  </si>
  <si>
    <t>Муниципальная собственность, 23-23/044-23/044/020/2015-1128/2 от 01.07.2015</t>
  </si>
  <si>
    <t>Муниципальная собственность, 23:30:1114013:81-23/ 044/2017-1 от13.02.2017</t>
  </si>
  <si>
    <t>Хозяйственное ведение, 23:30:0000000:2359-23/237/2022-1 19.07.2022</t>
  </si>
  <si>
    <t>Хозяйственное ведение, 23:30:0000000:1674-23/237/2022-1 19.07.2022</t>
  </si>
  <si>
    <t>Хозяйственное ведение, 23:30:1114013:81-23/237/2022-2 20.07.2022</t>
  </si>
  <si>
    <t>23:30:0000000:2359, 05.10.2016</t>
  </si>
  <si>
    <t>2012 года ввода в эксплуатацию, инвентарный номер 30102</t>
  </si>
  <si>
    <t>23:30:0000000:1674, 18.11.2013</t>
  </si>
  <si>
    <t>2004 года ввода в эксплуатацию, инвентарный номер 30411</t>
  </si>
  <si>
    <t>2000 года ввода в эксплуатацию, инвентарный номер 30412</t>
  </si>
  <si>
    <t>23:30:1114013:81, 06.12.2016</t>
  </si>
  <si>
    <t xml:space="preserve">23:30:0000000:2576, 06.02.2017 </t>
  </si>
  <si>
    <t xml:space="preserve">Муниципальная собственность, 23:30:0000000:2576-23/044/2017-1, 28.02.2017   </t>
  </si>
  <si>
    <t xml:space="preserve">Муниципальная собственность, 23:30:0000000:2574-23/ 044/2017-1, 28.02.2017   </t>
  </si>
  <si>
    <t xml:space="preserve">Муниципальная собственность, 23-23/044-23/ 044/803 /2016-497/1 06.10.2016   </t>
  </si>
  <si>
    <t xml:space="preserve">Муниципальная собственность, 23-23/044-23/ 044/803/2016-2020/1 от 03.11.2016  </t>
  </si>
  <si>
    <t xml:space="preserve">Муниципальная собственность, 23-23/044-23/ 044/803/ 2016-491/1, 06.10.2016   </t>
  </si>
  <si>
    <t xml:space="preserve">Муниципальная собственность, 23-23/044-23/044/ 600/2015-958/1, 09.10.2015 </t>
  </si>
  <si>
    <t>Хозяйственное ведение, 23:30:0000000:2576-23/237/2022-2, 19.07.2022</t>
  </si>
  <si>
    <t>Хозяйственное ведение, 23:30:0000000:2574-23/237/2022-2, 19.07.2022</t>
  </si>
  <si>
    <t>Хозяйственное ведение, 23:30:0000000:2320-23/237/2022-1, 20.07.2022</t>
  </si>
  <si>
    <t>Хозяйственное ведение, 23:30:1110007:67-23/237/2022-1, 20.07.2022</t>
  </si>
  <si>
    <t>Хозяйственное ведение, 23:30:0000000:1941-23/237/2022-1, 21.07.2022</t>
  </si>
  <si>
    <t>Хозяйственное ведение, 23:30:0000000:2321-23/237/2022-1, 20.07.2022</t>
  </si>
  <si>
    <t>1993 года ввода в эксплуатацию, инвентарный номер 30011</t>
  </si>
  <si>
    <t>23:30:0000000:2574, 06.02.2017</t>
  </si>
  <si>
    <t>1985 года ввода в эксплуатацию, инвентарный номер 30034</t>
  </si>
  <si>
    <t xml:space="preserve">23:30:0000000:2320, 08.09.2016 </t>
  </si>
  <si>
    <t>1991 года ввода в эксплуатацию, инвентарный номер 30041</t>
  </si>
  <si>
    <t>23:30:1110007:67, 04.10.2016</t>
  </si>
  <si>
    <t xml:space="preserve">23:30:0000000:2321, 08.09.2016 </t>
  </si>
  <si>
    <t>1995 года ввода в эксплуатацию, инвентарный номер 30047</t>
  </si>
  <si>
    <t>1991 года ввода в эксплуатацию, инвентарный номер 30262</t>
  </si>
  <si>
    <t>23:30:0000000:1941, 17.09.2015</t>
  </si>
  <si>
    <t>г. Темрюк, 
ул. Полетаева, 
№ 2/1 - 22, ОКТМО 03651101</t>
  </si>
  <si>
    <t xml:space="preserve">г. Темрюк, 
ул. Полетаева, 
от пер. Восточный 
до пер. Курчанский, ОКТМО 03651101 </t>
  </si>
  <si>
    <t xml:space="preserve">г. Темрюк, 
ул. Полетаева 
(от пер.Зеленый до жилого дома № 2/3), ОКТМО 03651101 </t>
  </si>
  <si>
    <t xml:space="preserve"> г. Темрюк, ул. Набережная, от ул. Волода-рского до жилого дома № 3, ОКТМО 03651101 </t>
  </si>
  <si>
    <t xml:space="preserve">г. Темрюк, ул. Набережная, 
от ул. Степана Разина до здания котельной, ОКТМО 03651101 </t>
  </si>
  <si>
    <t xml:space="preserve">г. Темрюк, 
ул. Гагарина, 
от жилого дома 
№ 1 до ул. К. Виноградовой, ОКТМО 03651101 </t>
  </si>
  <si>
    <t xml:space="preserve">г. Темрюк, ул. Гагарина, от 
ул. К. Виногра-довой до 
жилого дома 
№ 368, ОКТМО 03651101 </t>
  </si>
  <si>
    <t xml:space="preserve">г. Темрюк, от ул. Гагарина,
 № 360, до ул. Свободной, ОКТМО 03651101  </t>
  </si>
  <si>
    <t xml:space="preserve"> г. Темрюк, 
пер. Комсомоль-
ский, от ул. Гагарина до ул. 27 Сентября, ОКТМО 03651101  </t>
  </si>
  <si>
    <t xml:space="preserve"> г. Темрюк, пер. Комсомольский (от ул. Проле-тарской до № 3 по пер. Комсо-мольскому), ОКТМО 03651101 </t>
  </si>
  <si>
    <t>2000 года ввода в эксплуатацию, инвентарный номер 30104/1</t>
  </si>
  <si>
    <t xml:space="preserve">23:30:0000000:2310, 07.09.2016 </t>
  </si>
  <si>
    <t xml:space="preserve">Муниципальная собственность, 23-23/044-23/ 044/803/ 2016-506/1, 06.10.2016   </t>
  </si>
  <si>
    <t xml:space="preserve">Муниципальная собственность, 23-23/044-23/ 044/803/ 2016-528/1, 06.10.2016  </t>
  </si>
  <si>
    <t xml:space="preserve">Муниципальная собственность, 23-23/044-23/ 044/803/ 2016-512/1, 05.10.2016   </t>
  </si>
  <si>
    <t xml:space="preserve">Муниципальная собственность, 23-23/044-23/ 044/803 /2016-2022/1, 02.11.2016   </t>
  </si>
  <si>
    <t xml:space="preserve">Муниципальная собственность, 23-23/044-23/ 044/803/2016-2014/1 от 02.11.2016   </t>
  </si>
  <si>
    <t xml:space="preserve">Муниципальная собственность, 23-23/044-23/ 044/018/ 2016-2488/1, 03.10.2016  </t>
  </si>
  <si>
    <t xml:space="preserve">Муниципальная собственность, 23-23/044-23/044/803/2016-5394/1 от 24.12.2016  </t>
  </si>
  <si>
    <t xml:space="preserve">Муниципальная собственность, 23-23/044-23/ 044/803/2016-530/1, 05.10.2016   </t>
  </si>
  <si>
    <t>Муниципальная собственность, 23-23/044-23/044/018/ 2016-1373/2 от 19.05.2016</t>
  </si>
  <si>
    <t xml:space="preserve">Муниципальная собственность, 23-23/044-23/ 044/018/ 2016-2487/1, 03.10.2016   </t>
  </si>
  <si>
    <t xml:space="preserve">Муниципальная собственность, 23-23/044-23/ 044/018/ 2016-2489/1, 03.10.2016   </t>
  </si>
  <si>
    <t xml:space="preserve">Муниципальная собственность, 23-23/044-23/044/ 018/ 2016-2490/1, 03.10.2016   </t>
  </si>
  <si>
    <t xml:space="preserve">Муниципальная собственность, 23-23/044-23/044/ 803/2016-524/105.10.2016    </t>
  </si>
  <si>
    <t>Муниципальная собственность, 23:30:0000000:2489-23/ 044/2018-3 от 01.07.2018</t>
  </si>
  <si>
    <t xml:space="preserve">Муниципальная собственность, 23-23/044-23/044/ 803/2016-2015/1, 03.11.2016   </t>
  </si>
  <si>
    <t xml:space="preserve">Муниципальная собственность, 23-23/044-23/044/ 803/2016-510/1, 06.10.2016    </t>
  </si>
  <si>
    <t xml:space="preserve">Муниципальная собственность, 23-23/044-23/044/ 803/2016-508/1, 07.10.2016    </t>
  </si>
  <si>
    <t>Муниципальная собственность, 23-23/044-23/044/ 600/2015-963/1, 09.10.2015</t>
  </si>
  <si>
    <t xml:space="preserve">Муниципальная собственность, 23-23/044-23/044/ 600/2015-964/1, 09.10.2015 </t>
  </si>
  <si>
    <t xml:space="preserve">Муниципальная собственность, 23-23/044-23/044/ 020/2015-2421/4, 23.11.2015 </t>
  </si>
  <si>
    <t>Хозяйственное ведение, 23:30:0000000:2310-23/237/2022-1, 22.07.2022</t>
  </si>
  <si>
    <t>Хозяйственное ведение, 23:30:0000000:2318-23/237/2022-1, 22.07.2022</t>
  </si>
  <si>
    <t>Хозяйственное ведение, 23:30:0000000:2316-23/237/2022-1, 22.07.2022</t>
  </si>
  <si>
    <t>Хозяйственное ведение, 23:30:0000000:2360-23/237/2022-1, 22.07.2022</t>
  </si>
  <si>
    <t>Хозяйственное ведение, 23:30:1114015:29-23/237/2022-1, 21.07.2022</t>
  </si>
  <si>
    <t>Хозяйственное ведение, 23:30:0000000:2317-23/237/2022-1, 21.07.2022</t>
  </si>
  <si>
    <t>Хозяйственное ведение, 23:30:0000000:2478-23/237/2022-1, 22.07.2022</t>
  </si>
  <si>
    <t>Хозяйственное ведение, 23:30:0000000:2296-23/237/2022-1, 21.07.2022</t>
  </si>
  <si>
    <t>Хозяйственное ведение, 23:30:0000000:1744-23/237/2022-1, 21.07.2022</t>
  </si>
  <si>
    <t>Хозяйственное ведение, 23:30:0000000:2315-23/237/2022-1, 21.07.2022</t>
  </si>
  <si>
    <t>Хозяйственное ведение, 23:30:0000000:2293-23/237/2022-1, 21.07.2022</t>
  </si>
  <si>
    <t>Хозяйственное ведение, 23:30:0000000:2291-23/237/2022-1, 22.07.2022</t>
  </si>
  <si>
    <t>Хозяйственное ведение, 23:30:0000000:2305-23/237/2022-1, 22.07.2022</t>
  </si>
  <si>
    <t xml:space="preserve">г. Темрюк, 
ул. Комсомоль-
ская, № 2 - 44, ОКТМО 03651101 </t>
  </si>
  <si>
    <t xml:space="preserve">г. Темрюк, ул. Комсомольская, № 25 от напорного водовода (куст № 1), ОКТМО 03651101 </t>
  </si>
  <si>
    <t xml:space="preserve">г. Темрюк, ул. Свободная, 
от № 26/1 до 
№ 15 б, ОКТМО 03651101 </t>
  </si>
  <si>
    <t xml:space="preserve">г. Темрюк, 
ул. Вильямса, 
№ 2 - 16, ОКТМО 03651101 </t>
  </si>
  <si>
    <t xml:space="preserve">г. Темрюк, 
ул. Таманская,
 от ул. Красноар-
мейской до 
ул. Урицкого, ОКТМО 03651101 </t>
  </si>
  <si>
    <t xml:space="preserve"> г. Темрюк, 
ул. Таманская 
(от ул.Урицкого 
до ул.Герцена), ОКТМО 03651101 </t>
  </si>
  <si>
    <t xml:space="preserve">г. Темрюк, ул. Таманская 
(от № 1 по ул. Первомайской до 
№ 59 по ул. Таманской), ОКТМО 03651101 </t>
  </si>
  <si>
    <t>1984 года ввода в эксплуатацию, инвентарный номер 30214</t>
  </si>
  <si>
    <t>1984 года ввода в эксплуатацию, инвентарный номер 30215</t>
  </si>
  <si>
    <t xml:space="preserve">23:30:0000000:2318, 08.09.2016 </t>
  </si>
  <si>
    <t>23:30:0000000:2316, 08.09.2016</t>
  </si>
  <si>
    <t>2009 года ввода в эксплуатацию, инвентарный номер 30293</t>
  </si>
  <si>
    <t xml:space="preserve">23:30:0000000:2360, 05.10.2016 </t>
  </si>
  <si>
    <t>1997, 2009 года ввода в эксплуатацию, инвентарный номер 30054</t>
  </si>
  <si>
    <t>2009 года ввода в эксплуатацию, инвентарный номер 30054/1</t>
  </si>
  <si>
    <t>2009 года ввода в эксплуатацию, инвентарный номер 30054/2</t>
  </si>
  <si>
    <t xml:space="preserve">23:30:1114015:29, 05.10.2016 </t>
  </si>
  <si>
    <t xml:space="preserve">23:30:0000000:2317, 08.09.2016 </t>
  </si>
  <si>
    <t xml:space="preserve">23:30:0000000:2478, 06.12.2016 </t>
  </si>
  <si>
    <t>1984 года ввода в эксплуатацию, инвентарный номер 30264</t>
  </si>
  <si>
    <t>23:30:0000000:2296, 07.09.2016</t>
  </si>
  <si>
    <t>1967 года ввода в эксплуатацию, инвентарный номер 30056</t>
  </si>
  <si>
    <t>23:30:0000000:1744, 21.08.2014</t>
  </si>
  <si>
    <t>Инвентарный номер 30413</t>
  </si>
  <si>
    <t>23:30:0000000:2315, 08.09.2016</t>
  </si>
  <si>
    <t xml:space="preserve">23:30:0000000:2293, 06.09.2016 </t>
  </si>
  <si>
    <t xml:space="preserve">23:30:0000000:2291, 06.09.2016 </t>
  </si>
  <si>
    <t>23:30:0000000:2305, 07.09.2016</t>
  </si>
  <si>
    <t>1967 года ввода в эксплуатацию, инвентарный номер 30055</t>
  </si>
  <si>
    <t>1967 года ввода в эксплуатацию, инвентарный номер 30057</t>
  </si>
  <si>
    <t>1997 года ввода в эксплуатацию, инвентарный номер 30082</t>
  </si>
  <si>
    <t>3.1000000283</t>
  </si>
  <si>
    <t>3.1000000284</t>
  </si>
  <si>
    <t>3.1000000285</t>
  </si>
  <si>
    <t>3.1000000286</t>
  </si>
  <si>
    <t>3.1000000287</t>
  </si>
  <si>
    <t>3.1000000288</t>
  </si>
  <si>
    <t>3.1000000289</t>
  </si>
  <si>
    <t>3.1000000290</t>
  </si>
  <si>
    <t>3.1000000291</t>
  </si>
  <si>
    <t>3.1000000292</t>
  </si>
  <si>
    <t>3.1000000293</t>
  </si>
  <si>
    <t>3.1000000294</t>
  </si>
  <si>
    <t>3.1000000295</t>
  </si>
  <si>
    <t>3.1000000296</t>
  </si>
  <si>
    <t>3.1000000297</t>
  </si>
  <si>
    <t>3.1000000298</t>
  </si>
  <si>
    <t>3.1000000299</t>
  </si>
  <si>
    <t>3.1000000300</t>
  </si>
  <si>
    <t>3.1000000301</t>
  </si>
  <si>
    <t>3.1000000302</t>
  </si>
  <si>
    <t>3.1000000303</t>
  </si>
  <si>
    <t>3.1000000304</t>
  </si>
  <si>
    <t>3.1000000305</t>
  </si>
  <si>
    <t>3.1000000306</t>
  </si>
  <si>
    <t>3.1000000307</t>
  </si>
  <si>
    <t>3.1000000308</t>
  </si>
  <si>
    <t>3.1000000309</t>
  </si>
  <si>
    <t>3.1000000310</t>
  </si>
  <si>
    <t>3.1000000311</t>
  </si>
  <si>
    <t>3.1000000312</t>
  </si>
  <si>
    <t>3.1000000313</t>
  </si>
  <si>
    <t>3.1000000314</t>
  </si>
  <si>
    <t>3.1000000315</t>
  </si>
  <si>
    <t>3.1000000316</t>
  </si>
  <si>
    <t>3.1000000317</t>
  </si>
  <si>
    <t>3.1000000318</t>
  </si>
  <si>
    <t>3.1000000319</t>
  </si>
  <si>
    <t>3.1000000320</t>
  </si>
  <si>
    <t>3.1000000321</t>
  </si>
  <si>
    <t>3.1000000322</t>
  </si>
  <si>
    <t>3.1000000323</t>
  </si>
  <si>
    <t>3.1000000324</t>
  </si>
  <si>
    <t>3.1000000325</t>
  </si>
  <si>
    <t>3.1000000326</t>
  </si>
  <si>
    <t>3.1000000327</t>
  </si>
  <si>
    <t>3.1000000328</t>
  </si>
  <si>
    <t>3.1000000329</t>
  </si>
  <si>
    <t>3.1000000330</t>
  </si>
  <si>
    <t>3.1000000331</t>
  </si>
  <si>
    <t>3.1000000332</t>
  </si>
  <si>
    <t>3.1000000333</t>
  </si>
  <si>
    <t>3.1000000334</t>
  </si>
  <si>
    <t>3.1000000335</t>
  </si>
  <si>
    <t>3.1000000336</t>
  </si>
  <si>
    <t>3.1000000337</t>
  </si>
  <si>
    <t>3.1000000338</t>
  </si>
  <si>
    <t>3.1000000339</t>
  </si>
  <si>
    <t>3.1000000340</t>
  </si>
  <si>
    <t>3.1000000341</t>
  </si>
  <si>
    <t>3.1000000342</t>
  </si>
  <si>
    <t>3.1000000343</t>
  </si>
  <si>
    <t>2001 года ввода в эксплуатацию, инвентарный номер 30105</t>
  </si>
  <si>
    <t>23:30:0000000:2489, 06.12.2016</t>
  </si>
  <si>
    <t>1975 года ввода в эксплуатацию, инвентарный номер 30414</t>
  </si>
  <si>
    <t xml:space="preserve">23:30:1105004:13, 04.10.2016 </t>
  </si>
  <si>
    <t>1998 года ввода в эксплуатацию, инвентарный номер 30089</t>
  </si>
  <si>
    <t>Хозяйственное ведение, 23:30:0000000:2489-23/237/2022-4 22.07.2022</t>
  </si>
  <si>
    <t>Хозяйственное ведение, 23:30:1105004:13-23/237/2022-1 22.07.2022</t>
  </si>
  <si>
    <t>Хозяйственное ведение, 23:30:0000000:2311-23/237/2022-1 22.07.2022</t>
  </si>
  <si>
    <t>Хозяйственное ведение, 23:30:0000000:2312-23/237/2022-1 22.07.2022</t>
  </si>
  <si>
    <t>Хозяйственное ведение, 23:30:0000000:1935-23/237/2022-1
22.07.2022</t>
  </si>
  <si>
    <t>Хозяйственное ведение, 23:30:0000000:1930-23/237/2022-1
21.07.2022</t>
  </si>
  <si>
    <t>Хозяйственное ведение, 23:30:0000000:1936-23/237/2022-1
22.07.2022</t>
  </si>
  <si>
    <t>Хозяйственное ведение, 23:30:0000000:1931-23/237/2022-1
22.07.2022</t>
  </si>
  <si>
    <t xml:space="preserve">23:30:0000000:2311, 07.09.2016 </t>
  </si>
  <si>
    <t xml:space="preserve">23:30:0000000:2312, 07.09.2016 </t>
  </si>
  <si>
    <t xml:space="preserve">г. Темрюк, ул. Ст. Разина,
 от № 1/1 до ул.Таманской, ОКТМО 03651101 </t>
  </si>
  <si>
    <t xml:space="preserve">г. Темрюк, ул. Ст. Разина, от 
ул. Таманская,
№ 9, до ул. Степана Разина, № 16, ОКТМО 03651101 </t>
  </si>
  <si>
    <t xml:space="preserve">г. Темрюк, 
ул. Степана Разина, 
№ 48/1 - 56, ОКТМО 03651101 </t>
  </si>
  <si>
    <t>1995 года ввода в эксплуатацию, инвентарный номер 30208</t>
  </si>
  <si>
    <t>1995 года ввода в эксплуатацию, инвентарный номер 30209</t>
  </si>
  <si>
    <t>23:30:0000000:1935, 16.09.2015</t>
  </si>
  <si>
    <t>23:30:0000000:1930, 15.09.2015</t>
  </si>
  <si>
    <t xml:space="preserve"> 23:30:0000000:1936, 16.09.2015</t>
  </si>
  <si>
    <t>1998 года ввода в эксплуатацию, инвентарный номер 30097</t>
  </si>
  <si>
    <t>1985 года ввода в эксплуатацию, инвентарный номер 30138</t>
  </si>
  <si>
    <t>2005 года ввода в эксплуатацию, инвентарный номер 30271</t>
  </si>
  <si>
    <t>23:30:0000000:1931, 15.09.2015</t>
  </si>
  <si>
    <t xml:space="preserve">23:30:0000000:1937, 16.09.2015 </t>
  </si>
  <si>
    <t xml:space="preserve">23:30:1109051:67, 09.09.2014 </t>
  </si>
  <si>
    <t>23:30:0000000:1940, 17.09.2015</t>
  </si>
  <si>
    <t>1999 года ввода в эксплуатацию, инвентарный номер 30098</t>
  </si>
  <si>
    <t>Муниципальная собственность, 23-23/044-23/044/ 600/2015-967/1, 15.10.2015</t>
  </si>
  <si>
    <t>Муниципальная собственность, 23-23/044-23/044/ 030/2015-2431/1, 09.10.2015</t>
  </si>
  <si>
    <t>Муниципальная собственность, 23-23/044-23/044/
018/2016-1372/2
от 19.05.2016</t>
  </si>
  <si>
    <t>Муниципальная собственность, 23-23/044-23/044/ 600/2015-957/1, 09.10.2015</t>
  </si>
  <si>
    <t>Хозяйственное ведение, 23:30:0000000:1937-23/237/2022-1
22.07.2023</t>
  </si>
  <si>
    <t>Хозяйственное ведение, 23:30:1109051:67-23/237/2022-1 22.07.2022</t>
  </si>
  <si>
    <t>Хозяйственное ведение, 23:30:0000000:1940-23/237/2022-1 22.07.2022</t>
  </si>
  <si>
    <t>Хозяйственное ведение, 23:30:0000000:1939-23/237/2022-1 25.07.2022</t>
  </si>
  <si>
    <t>1999 года ввода в эксплуатацию, инвентарный номер 30099</t>
  </si>
  <si>
    <t>Инвентарный номер 30415</t>
  </si>
  <si>
    <t>2000 года ввода в эксплуатацию, инвентарный номер 30104</t>
  </si>
  <si>
    <t xml:space="preserve">23:30:0000000:1939, 16.09.2015 </t>
  </si>
  <si>
    <t xml:space="preserve">23:00:0000000:1056, 17.09.2015 </t>
  </si>
  <si>
    <t>23:30:0000000:1942, 17.09.2015</t>
  </si>
  <si>
    <t>23:30:0000000:1755, 26.08.2014</t>
  </si>
  <si>
    <t>2001 года ввода в эксплуатацию, инвентарный номер 30124</t>
  </si>
  <si>
    <t xml:space="preserve">Муниципальная собственность, 23-23/044-23/044/ 030/2015-2428/1,
09.10.2015 </t>
  </si>
  <si>
    <t>Муниципальная собственность, 23-23/044-23/044/ 600/2015-965/1,
 09.10.2015</t>
  </si>
  <si>
    <t xml:space="preserve">Муниципальная собственность, 23-23/044-23/044/ 600/2015-959/1,
 09.10.2015 </t>
  </si>
  <si>
    <t>Муниципальная собственность, 23-23/044-23/044/018/ 2016-1380/2
от 19.05.2016</t>
  </si>
  <si>
    <t>Муниципальная собственность, 23-23/044-23/044/018/ 2016-1379/2
от 19.05.2016</t>
  </si>
  <si>
    <t>Хозяйственное ведение, 23:30:0000000:1056-23/237/2022-1 25.07.2022</t>
  </si>
  <si>
    <t>Хозяйственное ведение, 23:30:0000000:1942-23/237/2022-1 25.07.2022</t>
  </si>
  <si>
    <t>Хозяйственное ведение, 23:30:0000000:1755-23/237/2022-1 22.07.2022</t>
  </si>
  <si>
    <t>1984 года ввода в эксплуатацию, инвентарный номер 30172</t>
  </si>
  <si>
    <t>2000 года ввода в эксплуатацию, инвентарный номер 30104/2</t>
  </si>
  <si>
    <t>Инвентарный номер 30416</t>
  </si>
  <si>
    <t>Инвентарный номер 30417</t>
  </si>
  <si>
    <t>23:30:0000000:1758,  
26.08.2014</t>
  </si>
  <si>
    <t>23:30:0000000:1822, 16.10.2014</t>
  </si>
  <si>
    <t>Хозяйственное ведение, 23:30:0000000:1822-23/237/2022-1, 22.07.2022</t>
  </si>
  <si>
    <t>Хозяйственное ведение, 23:30:0000000:1758-23/237/2022-1, 22.07.2022</t>
  </si>
  <si>
    <t>Хозяйственное ведение, 23:30:0000000:2473-23/237/2022-1, 22.07.2022</t>
  </si>
  <si>
    <t>Хозяйственное ведение, 23:30:0000000:1946-23/237/2022-1, 26.07.2022</t>
  </si>
  <si>
    <t>Хозяйственное ведение, 23:30:0000000:1926-23/237/2022-1, 22.07.2022</t>
  </si>
  <si>
    <t>Хозяйственное ведение, 23:30:1107035:13-23/237/2022/4, 25.07.2022</t>
  </si>
  <si>
    <t>Хозяйственное ведение, 23:00:0000000:1059-23/237/2022-1, 25.07.2022</t>
  </si>
  <si>
    <t>Хозяйственное ведение, 23:00:0000000:1924-23/237/2022-1, 25.07.2022</t>
  </si>
  <si>
    <t>Инвентарный номер 30418</t>
  </si>
  <si>
    <t xml:space="preserve">г. Темрюк, ул. Даргомыжского (от ул. Бувина до ул. Карла Маркса), ОКТМО 03651101 </t>
  </si>
  <si>
    <t xml:space="preserve">г. Темрюк, ул. Даргомыжского 
(от ул. Марата до жилого 
дома № 46), ОКТМО 03651101 </t>
  </si>
  <si>
    <t xml:space="preserve">г. Темрюк, ул. Даргомыжского-Бувина (между правой и левой 
стороной ул. Бувина, ОКТМО 03651101 </t>
  </si>
  <si>
    <t xml:space="preserve">г. Темрюк, ул. Лиманная (от 
пер. Широкий 
до жилого дома № 13), ОКТМО 03651101 </t>
  </si>
  <si>
    <t xml:space="preserve">г. Темрюк, 
ул. Лиманная 
(от  жилого дома
 № 13 до жилого дома № 186), ОКТМО 03651101 </t>
  </si>
  <si>
    <t xml:space="preserve"> г. Темрюк, ул. Орджоникидзе, № 1 на ул. Бувина до ж/дома № 237-а (закольцовка), ОКТМО 03651101 </t>
  </si>
  <si>
    <t xml:space="preserve">г. Темрюк, ул. Орджоникидзе, (от жилого дома 
№ 26 до ул. Труда), ОКТМО 03651101 </t>
  </si>
  <si>
    <t xml:space="preserve">г. Темрюк, ул.Орджоникидзе (от ул.Труда до жилого дома №33), ОКТМО 03651101 </t>
  </si>
  <si>
    <t xml:space="preserve">г. Темрюк, ул. Орджоникидзе (от ул. Бувина до ул. Энгельса), ОКТМО 03651101 </t>
  </si>
  <si>
    <t xml:space="preserve">г. Темрюк, 
ул. Муравьева (от ул. Карла Маркса до жилого дома 
№ 35), ОКТМО 03651101 </t>
  </si>
  <si>
    <t xml:space="preserve">г. Темрюк, ул. Муравьева 
(от ул. Мира до ул. Энгельса), ОКТМО 03651101 </t>
  </si>
  <si>
    <t xml:space="preserve"> г. Темрюк, ул. Муравьева (от 
ул. Советской до ул. Бувина), ОКТМО 03651101 </t>
  </si>
  <si>
    <t xml:space="preserve">г. Темрюк, ул. Муравьева 
(от ул. Труда до ул. Калинина), ОКТМО 03651101 </t>
  </si>
  <si>
    <t xml:space="preserve">г. Темрюк, ул. Муравьева 
(от ул. Энгельса до ул. Мира), ОКТМО 03651101  </t>
  </si>
  <si>
    <t xml:space="preserve">г. Темрюк, ул. Марата (от ул. Куйбышева до пер. Совхозный), ОКТМО 03651101 </t>
  </si>
  <si>
    <t xml:space="preserve">г. Темрюк, ул. Макарова (от нежилого здания № 23 до жилого дома № 1г), ОКТМО 03651101 </t>
  </si>
  <si>
    <t>23:30:0000000:2473, 06.12.2016</t>
  </si>
  <si>
    <t>23:30:0000000:1946, 17.09.2015</t>
  </si>
  <si>
    <t>23:30:000
0000:1926, 15.09.2015</t>
  </si>
  <si>
    <t>1986 года ввода в эксплуатацию, инвентарный номер 30216</t>
  </si>
  <si>
    <t>2000 года ввода в эксплуатацию, инвентарный номер 30104/3</t>
  </si>
  <si>
    <t>1973 года ввода в эксплуатацию, инвентарный номер 30108</t>
  </si>
  <si>
    <t>Муниципальная собственность, 23-23/044-23/044/600/ 2016-844/2
от 19.05.2016</t>
  </si>
  <si>
    <t xml:space="preserve">Муниципальная собственность, 23-23/044-23/044/
803/2016-5398/1 
от 27.12.2016   </t>
  </si>
  <si>
    <t>Муниципальная собственность, 23-23/044-23/044/600/2015-956/1,
09.10.2015</t>
  </si>
  <si>
    <t xml:space="preserve">Муниципальная собственность, 23-23/044-23/044/ 030/2015-2438/1, 09.10.2015 </t>
  </si>
  <si>
    <t>Муниципальная собственность, 23:30:1107035:13-23/044/2018-3 
от 19.11.2018</t>
  </si>
  <si>
    <t xml:space="preserve">Муниципальная собственность, 23-23/044-23/044/ 020/2015-2063/1,
09.10.2015 </t>
  </si>
  <si>
    <t>Муниципальная собственность, 23-23/044-23/044/ 030/2015-2428/1, 09.10.2015</t>
  </si>
  <si>
    <t>23:30:1107035:13, 05.09.2017</t>
  </si>
  <si>
    <t>23:00:000
0000:1059, 17.09.2015</t>
  </si>
  <si>
    <t xml:space="preserve"> г. Темрюк, от жилого дома №1Г по ул. Щелгунова 
до жилого дома 
№ 1А по 
ул. Грибоедова, ОКТМО 03651101 </t>
  </si>
  <si>
    <t xml:space="preserve">г. Темрюк, ул. Гоголя (от ул. Щелгунова 
до жилого дома № 77), ОКТМО 03651101 </t>
  </si>
  <si>
    <t xml:space="preserve">г. Темрюк, ул.Гоголя (от ул.Октябрьской до жилого дома № 24; от ул.Сове-
тской до жилого дома №15; от ул.Бувина до жилого дома №2а), ОКТМО 03651101 </t>
  </si>
  <si>
    <t xml:space="preserve"> г. Темрюк, 
ул. Гоголя (от 
ул. Победы до 
жилого дома № 1 
по ул. Гоголя), ОКТМО 03651101 </t>
  </si>
  <si>
    <t>1984 года ввода в эксплуатацию, инвентарный номер 30419</t>
  </si>
  <si>
    <t>2001 года ввода в эксплуатацию, инвентарный номер 30117</t>
  </si>
  <si>
    <t>1986 года ввода в эксплуатацию, инвентарный номер 30224</t>
  </si>
  <si>
    <t>1984 года ввода в эксплуатацию, инвентарный номер 30420</t>
  </si>
  <si>
    <t>23:30:000
0000:1924, 15.09.2015</t>
  </si>
  <si>
    <t>23:30:0000000:2725, 13.09.2017</t>
  </si>
  <si>
    <t xml:space="preserve">23:30:0000000:1943, 17.09.2015 </t>
  </si>
  <si>
    <t>2001 года ввода в эксплуатацию, инвентарный номер 30118</t>
  </si>
  <si>
    <t>2001 года ввода в эксплуатацию, инвентарный номер 30120</t>
  </si>
  <si>
    <t>23:30:0000000:1945, 17.09.2015</t>
  </si>
  <si>
    <t>Муниципальная собственность, 23:30:0000000:2725-23/044/2018-3
от 19.12.2018</t>
  </si>
  <si>
    <t xml:space="preserve">Муниципальная собственность, 23-23/044-23/044/ 600/2015-969/1,
09.10.2015 </t>
  </si>
  <si>
    <t xml:space="preserve">Муниципальная собственность, 23-23/044-23/044/ 600/2015-968/1,
09.10.2015 </t>
  </si>
  <si>
    <t xml:space="preserve">Муниципальная собственность, 23-23/044-23/044 /030/2015-2436/1, 09.10.2015 </t>
  </si>
  <si>
    <t xml:space="preserve">Муниципальная собственность, 23-23/044-23/044/
600/2015-966/1, 09.10.2015  </t>
  </si>
  <si>
    <t>Муниципальная собственность, 23-23/044-23/044/ 030/2015-2435/1, 09.10.2015</t>
  </si>
  <si>
    <t>Муниципальная собственность, 23-23/044-23/044/ 600/2015-1323/1, 25.11.2015</t>
  </si>
  <si>
    <t xml:space="preserve">Муниципальная собственность, 23-23/044-23/044/ 030/2015-2437/1,
09.10.2015 </t>
  </si>
  <si>
    <t>Муниципальная собственность, 23-23/044-23/044/ 030/2015-2432/1,
09.10.2015</t>
  </si>
  <si>
    <t xml:space="preserve"> Муниципальная собственность, 23-23/044-23/044/ 600/2015-962/1, 09.10.2015</t>
  </si>
  <si>
    <t>Хозяйственное ведение, 23:00:0000000:2725-23/237/2022-4, 22.07.2022</t>
  </si>
  <si>
    <t>Хозяйственное ведение, 23:00:0000000:1943-23/237/2022-1, 25.07.2022</t>
  </si>
  <si>
    <t>Хозяйственное ведение, 23:00:0000000:1945-23/237/2022-1, 25.07.2022</t>
  </si>
  <si>
    <t>Хозяйственное ведение, 23:00:0000000:1944-23/237/2022-1, 25.07.2022</t>
  </si>
  <si>
    <t>Хозяйственное ведение, 23:00:0000000:1057-23/237/2022-1, 25.07.2022</t>
  </si>
  <si>
    <t>Хозяйственное ведение, 23:00:0000000:1058-23/237/2022-1, 25.07.2022</t>
  </si>
  <si>
    <t>Хозяйственное ведение, 23:00:0000000:2035-23/237/2022-1, 25.07.2022</t>
  </si>
  <si>
    <t>Хозяйственное ведение, 23:00:0000000:1932-23/237/2022-1, 25.07.2022</t>
  </si>
  <si>
    <t>Хозяйственное ведение, 23:00:0000000:1938-23/237/2022-1, 26.07.2022</t>
  </si>
  <si>
    <t>Хозяйственное ведение, 23:00:0000000:1934-23/237/2022-1, 26.07.2022</t>
  </si>
  <si>
    <t xml:space="preserve">23:30:0000000:1944, 17.09.2015 </t>
  </si>
  <si>
    <t>1986 года ввода в эксплуатацию, инвентарный номер 30181</t>
  </si>
  <si>
    <t xml:space="preserve">23:00:0000000:1057, 17.09.2015 </t>
  </si>
  <si>
    <t>1985 года ввода в эксплуатацию, инвентарный номер 30134</t>
  </si>
  <si>
    <t>1985 года ввода в эксплуатацию, инвентарный номер 30135</t>
  </si>
  <si>
    <t xml:space="preserve">23:00:0000000:1058, 17.09.2015 </t>
  </si>
  <si>
    <t xml:space="preserve"> г. Темрюк, 
ул. Щорса (от 
ул. Гоголя до ул
 Горького), ОКТМО 03651101</t>
  </si>
  <si>
    <t>г. Темрюк, 
ул. Щорса (от 
ул. Декабристов 
до ул.Шевчен-ко), ОКТМО 03651101</t>
  </si>
  <si>
    <t>г. Темрюк, 
ул. Щорса (от 
ул. Шевченко 
до ул. Гоголя), ОКТМО 03651101</t>
  </si>
  <si>
    <t>г. Темрюк,
 ул. Анапская (от ул. Маяковского 
до ул. Макаро-ва), ОКТМО 03651101</t>
  </si>
  <si>
    <t>г. Темрюк, ул.Анапская (от ул. Даргомыж-ского до ул. Маяковского), ОКТМО 03651101</t>
  </si>
  <si>
    <t>г. Темрюк, 
ул. Марата (от 
ул. Мичурина 
до жилого дома 
№ 134), ОКТМО 03651101</t>
  </si>
  <si>
    <t>г. Темрюк, ул.Марата (от 
ул. Дарвина 
до ул. Мичурина), ОКТМО 03651101</t>
  </si>
  <si>
    <t>г. Темрюк, 
ул. Калинина 
(от ул. Даргомы-жского до ул. Муравьева), ОКТМО 03651101</t>
  </si>
  <si>
    <t>23:30:000
0000:2035, 22.10.2015</t>
  </si>
  <si>
    <t xml:space="preserve">23:30:000
0000:1932, 15.09.2015 </t>
  </si>
  <si>
    <t>23:30:000
0000:1938, 16.09.2015</t>
  </si>
  <si>
    <t>1984 года ввода в эксплуатацию, инвентарный номер 30136</t>
  </si>
  <si>
    <t>1984 года ввода в эксплуатацию, инвентарный номер 30137</t>
  </si>
  <si>
    <t>1985 года ввода в эксплуатацию, инвентарный номер 30139</t>
  </si>
  <si>
    <t>г. Темрюк, ул. Калинина (от 
пер. Зеленый 
до жилого 
дома № 248), ОКТМО 03651101</t>
  </si>
  <si>
    <t>г. Темрюк, 
ул. Калинина (от ул. Муравьева до жилого дома 
№ 151), ОКТМО 03651101</t>
  </si>
  <si>
    <t>г. Темрюк, 
ул. Калинина, УМТ (пер. Восточный от 
ул. Калинина до гаража ТУМТ),  ОКТМО 03651101</t>
  </si>
  <si>
    <t>г. Темрюк, 
ул. Калинина,
156-Б - пер. Западный 
(место врезки ул.Полетаева),  ОКТМО 03651101</t>
  </si>
  <si>
    <t>г. Темрюк, ул. Калинина, № 30, до водовода по ул. Муравьева,  ОКТМО 03651101</t>
  </si>
  <si>
    <t>г. Темрюк, ул. Калинина, № 46, до угла  поворота  по ул. Маяковского, ОКТМО 03651101</t>
  </si>
  <si>
    <t>г. Темрюк, ул. Калинина, 
№ 215 - 295 (до пер. Курчан-ский), ОКТМО 03651101</t>
  </si>
  <si>
    <t>г. Темрюк, по 
ул. Калинина от жилого дома 
№ 211 до ул. Кол-лонтай, по ул. Кол-лонтай до много-квартирных жилых домов по ул. Анджиев-ского, 3 В, корпус № 1, 2, ОКТМО 03651101</t>
  </si>
  <si>
    <t xml:space="preserve">г. Темрюк, ул. Дарвина (от ул. Карла Маркса до жилого дома № 3), ОКТМО 03651101 </t>
  </si>
  <si>
    <t>г. Темрюк, пер. Виноградный (по ул. Муравьева от жилого дома 
 №  73/1 по ул. Калинина до 
жилого дома 
№ 11 по пер. Виноградный), ОКТМО 03651101</t>
  </si>
  <si>
    <t xml:space="preserve">г. Темрюк, 
ул. Мойка (от жилого дома 
№ 7 до жилого дома № 18), ОКТМО 03651101 </t>
  </si>
  <si>
    <t>г. Темрюк, 
ул. Мойка (от 
ул. Калинина 
до жилого дома № 11), ОКТМО 03651101</t>
  </si>
  <si>
    <t>г. Темрюк, ул. Ветеранов (от дома № 282 
до дома № 303), ОКТМО 03651101</t>
  </si>
  <si>
    <t>г. Темрюк, ул. Ветеранов (от дома № 303 
до дома № 343), ОКТМО 03651101</t>
  </si>
  <si>
    <t xml:space="preserve"> г. Темрюк, ул.Можайского (от ул. Остров-ского до ул. Бетховена), ОКТМО 03651101</t>
  </si>
  <si>
    <t>Темрюк, ул. Можайского 
(от ул. Бетховена 
до ул. Дарвина), ОКТМО 03651101</t>
  </si>
  <si>
    <t>г. Темрюк, 
ул. Матвеева 
(от ул. Труда 
до ул. Энгельса, от ул. Советской 
до ул. Бувина), ОКТМО 03651101</t>
  </si>
  <si>
    <t>г. Темрюк, 
ул. Новицкого (от жилого дома № 2 до жилого дома № 1а), ОКТМО 03651101</t>
  </si>
  <si>
    <t>г. Темрюк, 
ул. Новицкого (от пересечения 
ул. Муравьева 
и пер. Виногра-дного до жилого дома № 2), ОКТМО 03651101</t>
  </si>
  <si>
    <t>г. Темрюк, 
ул. Бувина (от ул. Декабристов 
до ул.Уриц-кого), ОКТМО 03651101</t>
  </si>
  <si>
    <t>г. Темрюк, 
ул. Бувина (от ул. Матвеева до ул. Орджони-
кидзе), ОКТМО 03651101</t>
  </si>
  <si>
    <t>г. Темрюк, 
ул. Бувина, № 260 -  262, ОКТМО 03651101</t>
  </si>
  <si>
    <t xml:space="preserve"> г. Темрюк, ул. Куйбышева (от ул. Советской до жилого дома № 9а, от ул. Энгельса до жилого дома № 15а, от ул. Карла Маркса до жилого дома 
 № 19а, от ул.Труда до ул. Марата), ОКТМО 03651101</t>
  </si>
  <si>
    <t xml:space="preserve"> г. Темрюк, ул. Куйбышева 
(от ул. Труда до ул. Марата), ОКТМО 03651101</t>
  </si>
  <si>
    <t>г. Темрюк, ул. Карла Маркса 
(от  ул.Остров-ского до ул. Даргомыжского,
от ул. Дарго-мыжского до ул. Муравьева, от ул. Маяков-ского до ул. Макарова), ОКТМО 03651101</t>
  </si>
  <si>
    <t>г. Темрюк, ул. Карла Маркса 
(от жилого  
дома № 79 до 
ул. Муравьева), ОКТМО 03651101</t>
  </si>
  <si>
    <t>г. Темрюк,  ул. Карла Маркса 
(от ул. Декаб-ристов до ул. Островского), ОКТМО 03651101</t>
  </si>
  <si>
    <t xml:space="preserve">Муниципальная собственность, 23-23/044-23/044/ 030/2015-2433/1,
09.10.2015 </t>
  </si>
  <si>
    <t xml:space="preserve">Муниципальная собственность, 23-23/044-23/044/ 030/2015-2434/1,
09.10.2015 </t>
  </si>
  <si>
    <t>Муниципальная собственность, 23-23/044-23/044/ 030/2015-2440/1, 09.10.2015</t>
  </si>
  <si>
    <t>Муниципальная собственность, 23-23/044-23/044/018/ 2016-1375/2
от 19.05.2016</t>
  </si>
  <si>
    <t>Муниципальная собственность, 23-23/044-23/044/
018/2016-1376/2 от 19.05.2016</t>
  </si>
  <si>
    <t>Муниципальная собственность, 23-23/044-23/044/018/ 2016-1374/2
от 19.05.2016</t>
  </si>
  <si>
    <t>Муниципальная собственность, 23:30:0000
000:2839-23/ 044/2019-3 
от 04.04.2019</t>
  </si>
  <si>
    <t>Муниципальная собственность, 23-23/044-23/044/ 600/2015-961/1, 09.10.2015</t>
  </si>
  <si>
    <t>Муниципальная собственность, 23-23/044-23/044/ 600/2015-955/1,
09.10.2015</t>
  </si>
  <si>
    <t>Муниципальная собственность, 23-23/044-23/044/ 020/2015-2423/1,
23.11.2015</t>
  </si>
  <si>
    <t>Муниципальная собственность, 23-23/044-23/044/
600/2015-1297/1,
23.11.2015</t>
  </si>
  <si>
    <t>Муниципальная собственность, 23-23/044-23/044/ 600/2015-1294/1,
23.11.2015</t>
  </si>
  <si>
    <t xml:space="preserve">Муниципальная собственность, 23:30:0000000:2079-23/044/2019-3 
от 01.11.2019 </t>
  </si>
  <si>
    <t>Муниципальная собственность, 23-23/044-23/044/ 600/2015-1296/1,
 23.11.2015</t>
  </si>
  <si>
    <t>Муниципальная собственность, 23:30:0000000:2741-23/044/2018-3 
от 25.12.2018</t>
  </si>
  <si>
    <t>Муниципальная собственность, 23-23/044-23/044/ 020/2015-2410/1, 23.11.2015</t>
  </si>
  <si>
    <t>Муниципальная собственность, 23-23/044-23/044/ 020/2015-2422/1,
23.11.2015</t>
  </si>
  <si>
    <t>Муниципальная собственность, 23-23/044-23/044/ 020/2015-2416/1,
 23.11.2015</t>
  </si>
  <si>
    <t>Муниципальная собственность, 23-23/044-23/044/ 020/2015-2417/1,
23.11.2015</t>
  </si>
  <si>
    <t>Муниципальная собственность, 23-23/044-23/044/ 020/2015-2418/1,
23.11.2015</t>
  </si>
  <si>
    <t>Муниципальная собственность, 23-23/044-23/044/
018/2016-1384/2
от 19.05.2016</t>
  </si>
  <si>
    <t>Муниципальная собственность, 23-23/044-23/044/ 013/2016-267/1,
15.03.2016</t>
  </si>
  <si>
    <t>Муниципальная собственность, 23-23/044-23/044/
020/2015-1127/2
от 01.07.2015</t>
  </si>
  <si>
    <t>Муниципальная собственность, 23-23/044-23/044/ 020/2015-2420/1,
23.11.2015</t>
  </si>
  <si>
    <t>Муниципальная собственность, 23-23/044-23/044/ 020/2015-2411/1,
23.11.2015</t>
  </si>
  <si>
    <t>Хозяйственное ведение, 23:00:0000000:1928-23/237/2022-2 25.07.2022</t>
  </si>
  <si>
    <t>Хозяйственное ведение, 23:00:0000000:1933-23/237/2022-2 25.07.2022</t>
  </si>
  <si>
    <t>Хозяйственное ведение, 23:00:0000000:1929-23/237/2022-2 25.07.2022</t>
  </si>
  <si>
    <t>Хозяйственное ведение, 23:00:0000000:1745-23/237/2022-2 26.07.2022</t>
  </si>
  <si>
    <t>Хозяйственное ведение, 23:30:1109001:72-23/237/2022-1 26.07.2022</t>
  </si>
  <si>
    <t>Хозяйственное ведение, 23:30:1110003:311-23/237/2022-1 26.07.2022</t>
  </si>
  <si>
    <t>Хозяйственное ведение, 23:30:0000000:2839-23/237/2022-4 26.07.2022</t>
  </si>
  <si>
    <t>Хозяйственное ведение, 23:30:0000000:1927-23/237/2022-4 26.07.2022</t>
  </si>
  <si>
    <t>Хозяйственное ведение, 23:30:0000000:1925-23/237/2022-1 26.07.2022</t>
  </si>
  <si>
    <t>Хозяйственное ведение, 23:30:0000000:2027-23/237/2022-1 27.07.2022</t>
  </si>
  <si>
    <t>Хозяйственное ведение, 23:30:0000000:2029-23/237/2022-1 26.07.2022</t>
  </si>
  <si>
    <t>Хозяйственное ведение, 23:30:0000000:2010-23/237/2022-1 26.07.2022</t>
  </si>
  <si>
    <t>Хозяйственное ведение, 23:30:0000000:2079-23/237/2022-4 25.07.2022</t>
  </si>
  <si>
    <t>Хозяйственное ведение, 23:30:0000000:2021-23/237/2022-1 26.07.2022</t>
  </si>
  <si>
    <t>Хозяйственное ведение, 23:30:0000000:2741-23/237/2022-2 26.07.2022</t>
  </si>
  <si>
    <t>Хозяйственное ведение, 23:30:0000000:2026-23/237/2022-1 26.07.2022</t>
  </si>
  <si>
    <t>Хозяйственное ведение, 23:30:0000000:2028-23/237/2022-1 25.07.2022</t>
  </si>
  <si>
    <t>Хозяйственное ведение, 23:30:0000000:2017-23/237/2022-1 26.07.2022</t>
  </si>
  <si>
    <t>Хозяйственное ведение, 23:30:0000000:2031-23/237/2022-1 26.07.2022</t>
  </si>
  <si>
    <t>Хозяйственное ведение, 23:30:0000000:2032-23/237/2022-1 26.07.2022</t>
  </si>
  <si>
    <t>Хозяйственное ведение, 23:30:1105051:287-23/237/2022-1 25.07.2022</t>
  </si>
  <si>
    <t>Хозяйственное ведение, 23:30:0000000:2016-23/237/2022-1 26.07.2022</t>
  </si>
  <si>
    <t>Хозяйственное ведение, 23:30:0000000:1672-23/237/2022-1 26.07.2022</t>
  </si>
  <si>
    <t>Хозяйственное ведение, 23:30:0000000:2030-23/237/2022-1 26.07.2022</t>
  </si>
  <si>
    <t>Хозяйственное ведение, 23:30:0000000:2015-23/237/2022-1 26.07.2022</t>
  </si>
  <si>
    <t>23:30:000
0000:1934, 16.09.2015</t>
  </si>
  <si>
    <t>1987 года ввода в эксплуатацию, инвентарный номер 30140</t>
  </si>
  <si>
    <t xml:space="preserve">23:30:0000000:1928, 15.09.2015 </t>
  </si>
  <si>
    <t>1995 года ввода в эксплуатацию, инвентарный номер 30048</t>
  </si>
  <si>
    <t>23:30:0000000:1933, 16.09.2015</t>
  </si>
  <si>
    <t>23:30:0000000:1929, 15.09.2015</t>
  </si>
  <si>
    <t>1979 года ввода в эксплуатацию, инвентарный номер 30084</t>
  </si>
  <si>
    <t>2009 года ввода в эксплуатацию, инвентарный номер 30291</t>
  </si>
  <si>
    <t>23:30:0000000:1745, 21.08.2014</t>
  </si>
  <si>
    <t>Инвентарный номер 30421</t>
  </si>
  <si>
    <t>23:30:1109001:72, 25.08.2014</t>
  </si>
  <si>
    <t>Инвентарный номер 30422</t>
  </si>
  <si>
    <t>Инвентарный номер 30423</t>
  </si>
  <si>
    <t>23:30:1110003:311, 05.09.2014</t>
  </si>
  <si>
    <t>2013 года ввода в эксплуатацию, инвентарный номер 30424</t>
  </si>
  <si>
    <t xml:space="preserve">23:30:0000000:1927, 15.09.2015 </t>
  </si>
  <si>
    <t>1987 года ввода в эксплуатацию, инвентарный номер 30141</t>
  </si>
  <si>
    <t>23:30:0000000:1925, 15.09.2015</t>
  </si>
  <si>
    <t>1985 года ввода в эксплуатацию, инвентарный номер 30142</t>
  </si>
  <si>
    <t>1986 года ввода в эксплуатацию, инвентарный номер 30142</t>
  </si>
  <si>
    <t>23:30:0000000:2027, 19.10.2015</t>
  </si>
  <si>
    <t xml:space="preserve">23:30:0000000:2029, 19.10.2015 </t>
  </si>
  <si>
    <t>23:30:0000000:2010, 19.10.2015</t>
  </si>
  <si>
    <t>1987 года ввода в эксплуатацию, инвентарный номер 30144</t>
  </si>
  <si>
    <t>1999 года ввода в эксплуатацию, инвентарный номер 30145</t>
  </si>
  <si>
    <t>2009 года ввода в эксплуатацию, инвентарный номер 30292</t>
  </si>
  <si>
    <t>23:30:0000000:2079, 19.10.2015</t>
  </si>
  <si>
    <t>1984 года ввода в эксплуатацию, инвентарный номер 30146</t>
  </si>
  <si>
    <t>23:30:0000000:2021, 19.10.2015</t>
  </si>
  <si>
    <t>23:30:0000000:2741, 09.10.2017</t>
  </si>
  <si>
    <t>1986 года ввода в эксплуатацию, инвентарный номер 30425</t>
  </si>
  <si>
    <t>1984 года ввода в эксплуатацию, инвентарный номер 30148</t>
  </si>
  <si>
    <t xml:space="preserve">23:30:0000000:2026, 19.10.2015 </t>
  </si>
  <si>
    <t>23:30:0000000:2028, 19.10.2015</t>
  </si>
  <si>
    <t>23:30:0000000:2017, 19.10.2015</t>
  </si>
  <si>
    <t>1991 года ввода в эксплуатацию, инвентарный номер 30149</t>
  </si>
  <si>
    <t>1991 года ввода в эксплуатацию, инвентарный номер 30150</t>
  </si>
  <si>
    <t>1985 года ввода в эксплуатацию, инвентарный номер 30151</t>
  </si>
  <si>
    <t xml:space="preserve">23:30:0000000:2031, 20.10.2015 </t>
  </si>
  <si>
    <t xml:space="preserve">23:30:0000000:2032, 20.10.2015 </t>
  </si>
  <si>
    <t>1985 года ввода в эксплуатацию, инвентарный номер 30152</t>
  </si>
  <si>
    <t>Инвентарный номер 30426</t>
  </si>
  <si>
    <t>23:30:1105051:287, 25.08.2014</t>
  </si>
  <si>
    <t>1985 года ввода в эксплуатацию, инвентарный номер 30153</t>
  </si>
  <si>
    <t>23:30:0000000:2016, 19.10.2015</t>
  </si>
  <si>
    <t>23:30:0000000:1672, 15.11.2013</t>
  </si>
  <si>
    <t>1988 года ввода в эксплуатацию, инвентарный номер 30427</t>
  </si>
  <si>
    <t>1987 года ввода в эксплуатацию, инвентарный номер 30154</t>
  </si>
  <si>
    <t>23:30:0000000:2030, 20.10.2015</t>
  </si>
  <si>
    <t xml:space="preserve">23:30:0000000:2015, 19.10.2015 </t>
  </si>
  <si>
    <t>1987 года ввода в эксплуатацию, инвентарный номер 30155</t>
  </si>
  <si>
    <t>1987 года ввода в эксплуатацию, инвентарный номер 30156</t>
  </si>
  <si>
    <t xml:space="preserve">23:30:0000000:2014, 19.10.2015 </t>
  </si>
  <si>
    <t>23:30:0000000:2013, 19.10.2015</t>
  </si>
  <si>
    <t>1985 года ввода в эксплуатацию, инвентарный номер 30157</t>
  </si>
  <si>
    <t>Муниципальная собственность, 23-23/044-23/044/ 020/2015-2412/1,
23.11.2015</t>
  </si>
  <si>
    <t xml:space="preserve">Муниципальная собственность, 23-23/044-23/044/ 020/2015-2413/1, 23.11.2015 </t>
  </si>
  <si>
    <t>Муниципальная собственность, 23-23/044-23/044/ 020/2015-2409/1,  23.11.2015</t>
  </si>
  <si>
    <t>Муниципальная собственность, 23-23/044-23/044/ 020/2015-2408/1,
23.11.2015</t>
  </si>
  <si>
    <t>Муниципальная собственность, 23-23/044-23/044 /600/2015-1298/1, 23.11.2015</t>
  </si>
  <si>
    <t>Хозяйственное ведение, 23:30:0000000:2014-23/237/2022-2 25.07.2022</t>
  </si>
  <si>
    <t>Хозяйственное ведение, 23:30:0000000:2013-23/237/2022-1 26.07.2022</t>
  </si>
  <si>
    <t>Хозяйственное ведение, 23:30:0000000:2012-23/237/2022-1 25.07.2022</t>
  </si>
  <si>
    <t>Хозяйственное ведение, 23:30:0000000:2011-23/237/2022-1 26.07.2022</t>
  </si>
  <si>
    <t>Хозяйственное ведение, 23:30:0000000:2025-23/237/2022-1 26.07.2022</t>
  </si>
  <si>
    <t>3.1000000344</t>
  </si>
  <si>
    <t>3.1000000345</t>
  </si>
  <si>
    <t>3.1000000346</t>
  </si>
  <si>
    <t>1990 года ввода в эксплуатацию, инвентарный номер 30162</t>
  </si>
  <si>
    <t>1990 года ввода в эксплуатацию, инвентарный номер 30163</t>
  </si>
  <si>
    <t>23:30:0000000:2012, 19.10.2015</t>
  </si>
  <si>
    <t xml:space="preserve">23:30:0000000:2011, 19.10.2015 </t>
  </si>
  <si>
    <t>23:30:0000000:2025, 19.10.2015</t>
  </si>
  <si>
    <t>1984 года ввода в эксплуатацию, инвентарный номер 30158</t>
  </si>
  <si>
    <t>3.1000000347</t>
  </si>
  <si>
    <t>3.1000000348</t>
  </si>
  <si>
    <t>3.1000000349</t>
  </si>
  <si>
    <t>3.1000000350</t>
  </si>
  <si>
    <t>3.1000000351</t>
  </si>
  <si>
    <t>3.1000000352</t>
  </si>
  <si>
    <t>3.1000000353</t>
  </si>
  <si>
    <t>3.1000000354</t>
  </si>
  <si>
    <t>3.1000000355</t>
  </si>
  <si>
    <t>3.1000000356</t>
  </si>
  <si>
    <t>1984 года ввода в эксплуатацию, инвентарный номер 30159</t>
  </si>
  <si>
    <t>2003 года ввода в эксплуатацию, инвентарный номер 30428</t>
  </si>
  <si>
    <t>1990 года ввода в эксплуатацию, инвентарный номер 30160</t>
  </si>
  <si>
    <t>1986 года ввода в эксплуатацию, инвентарный номер 30161</t>
  </si>
  <si>
    <t>2003 года ввода в эксплуатацию, инвентарный номер 30429</t>
  </si>
  <si>
    <t>2000 года ввода в эксплуатацию, инвентарный номер 30430</t>
  </si>
  <si>
    <t>23:30:0000000:2036, 22.10.2015</t>
  </si>
  <si>
    <t xml:space="preserve">Муниципальная собственность, 23-23/044-23/044/ 600/2015-1320/1,  25.11.2015 </t>
  </si>
  <si>
    <t>Муниципальная собственность, 23-23/044-23/044/
020/2015-1131/2
от 01.07.2015</t>
  </si>
  <si>
    <t>Муниципальная собственность, 23-23/044-23/044/ 600/2015-1322/1, 25.11.2015</t>
  </si>
  <si>
    <t xml:space="preserve">Муниципальная собственность, 23-23/044-23/044/ 020/2015-2401/1, 23.11.2015 </t>
  </si>
  <si>
    <t xml:space="preserve">Муниципальная собственность, 23-АН 399036 
от 02.12.2014 </t>
  </si>
  <si>
    <t>Муниципальная собственность, 23:30:1108058:59-23/044/2017-1 
от 13.02.2017</t>
  </si>
  <si>
    <t>Хозяйственное ведение, 23:30:0000000:2036-23/237/2022-1 26.07.2022</t>
  </si>
  <si>
    <t>Хозяйственное ведение, 23:30:1108041:96-23/237/2022-1 26.07.2022</t>
  </si>
  <si>
    <t>Хозяйственное ведение, 23:30:0000000:2037-23/237/2022-1 26.07.2022</t>
  </si>
  <si>
    <t>Хозяйственное ведение, 23:30:0000000:2044-23/237/2022-1 26.07.2022</t>
  </si>
  <si>
    <t>Хозяйственное ведение, 23:30:1108057:55-23/237/2022-1 26.07.2022</t>
  </si>
  <si>
    <t>Хозяйственное ведение, 23:30:1108058:59-23/237/2022-2 
от 26.07.2022</t>
  </si>
  <si>
    <t>23:30:1108041:96, 18.11.2013</t>
  </si>
  <si>
    <t xml:space="preserve">23:30:0000000:2037, 22.10.2015 </t>
  </si>
  <si>
    <t>23:30:0000000:2044, 22.10.2015</t>
  </si>
  <si>
    <t>23:30:1108057:55, 06.06.2013</t>
  </si>
  <si>
    <t>23:30:1108058:59, 06.12.2016</t>
  </si>
  <si>
    <t>г. Темрюк, пер. Совхозный (от ул. Труда 
до ул. Карла Маркса), ОКТМО 03651101</t>
  </si>
  <si>
    <t>г. Темрюк, пер. Совхозный (от ул. Труда 
до жилого дома № 12), ОКТМО 03651101</t>
  </si>
  <si>
    <t>г. Темрюк, пер. Совхозный (от ул. Анапской 
до жилого дома № 11), ОКТМО 03651101</t>
  </si>
  <si>
    <t>г. Темрюк, ул. Труда (от ул. Куйбышева 
до ул. Макарова), ОКТМО 03651101</t>
  </si>
  <si>
    <t>г. Темрюк, ул. Труда (от ул. Бетховена 
до ул. Куйбышева), ОКТМО 03651101</t>
  </si>
  <si>
    <t>г. Темрюк, ул. Мира (от ж/дома № 1 до ул. Островского), ОКТМО 03651101</t>
  </si>
  <si>
    <t>г. Темрюк, ул. Мира (от жилого дома  №  86 до жилого дома № 130), ОКТМО 03651101</t>
  </si>
  <si>
    <t>г. Темрюк, ул. Мира (от ул. Декабристов до ул. Маяков-ского), ОКТМО 03651101</t>
  </si>
  <si>
    <t>г. Темрюк, ул. Мира (от здания 
почты до жилого дома № 72), ОКТМО 03651101</t>
  </si>
  <si>
    <t xml:space="preserve"> г. Темрюк, ул. Мира (от ул. Маяковского до № 78), ОКТМО 03651101</t>
  </si>
  <si>
    <t>г. Темрюк, ул. Мира, 152/3, 152/4, 
152/5, 152/6, 152/7, 152/8, 152/9, ОКТМО 03651101</t>
  </si>
  <si>
    <t>г. Темрюк,  ул.Садовая (от ул. Бетховена до 
пер. Солнечный), ОКТМО 03651101</t>
  </si>
  <si>
    <t>г. Темрюк, ул. Солнечная (от пер.Южный до земельного участка № 8), ОКТМО 03651101</t>
  </si>
  <si>
    <t>г. Темрюк, ул. Чернышевского (от ул. Первомайской до ул. Щорса), ОКТМО 03651101</t>
  </si>
  <si>
    <t>23:30:1109056:179, 06.12.2016</t>
  </si>
  <si>
    <t>1979 года ввода в эксплуатацию, инвентарный номер 30431</t>
  </si>
  <si>
    <t xml:space="preserve">Муниципальная собственность, 23:30:1109056:179-23/044/2018-3 
от 03.07.2018 </t>
  </si>
  <si>
    <t>Муниципальная собственность, 23-23/044-23/044/ 600/2015-1293/1,
23.11.2015</t>
  </si>
  <si>
    <t>Муниципальная собственность, 23-23/044-23/044/ 020/2015-2415/1, 
23.11.2015</t>
  </si>
  <si>
    <t>Муниципальная собственность, 23-23/044-23/044/ 020/2015-2414/1,
23.11.2015</t>
  </si>
  <si>
    <t>Муниципальная собственность, 23-23/044-23/044/ 020/2015-2405/1, 23.11.2015</t>
  </si>
  <si>
    <t>Муниципальная собственность, 23-23/044-23/044/ 020/2015-2407/1,
23.11.2015</t>
  </si>
  <si>
    <t>Муниципальная собственность, 23-23/044-23/044/ 020/2015-2402/1, 23.11.2015</t>
  </si>
  <si>
    <t>Муниципальная собственность, 23-23/044-23/044/ 020/2015-2404/1,
23.11.2015</t>
  </si>
  <si>
    <t>Муниципальная собственность, 23-23/044-23/044/ 600/2015-1321/1, 25.11.2015</t>
  </si>
  <si>
    <t xml:space="preserve">Муниципальная собственность, 23-23/044-23/ 044/020/2015-2399/1 
от 23.11.2015 </t>
  </si>
  <si>
    <t>Хозяйственное ведение, 23:30:1109056:179-23/237/2022-4 
от 26.07.2022</t>
  </si>
  <si>
    <t>Хозяйственное ведение, 23:30:0000000:2052-23/237/2022-1, 26.07.2022</t>
  </si>
  <si>
    <t>Хозяйственное ведение,23:30:0000000:2053-23/237/2022-1, 26.07.2022</t>
  </si>
  <si>
    <t>Хозяйственное ведение, 23:30:0000000:2054-23/237/2022-1, 26.07.2022</t>
  </si>
  <si>
    <t>Хозяйственное ведение, 23:30:0000000:2045-23/237/2022-1, 26.07.2022</t>
  </si>
  <si>
    <t>Хозяйственное ведение, 23:30:0000000:2042-23/237/2022-1, 26.07.2022</t>
  </si>
  <si>
    <t>23:30:0000000:2052, 23.10.2015</t>
  </si>
  <si>
    <t>1988 года ввода в эксплуатацию, инвентарный номер 30164</t>
  </si>
  <si>
    <t>1970 года ввода в эксплуатацию, инвентарный номер 30165</t>
  </si>
  <si>
    <t>23:30:0000000:2053, 23.10.2015</t>
  </si>
  <si>
    <t>23:30:0000000:2054, 23.10.2015</t>
  </si>
  <si>
    <t>1985 года ввода в эксплуатацию, инвентарный номер 30166</t>
  </si>
  <si>
    <t>1985 года ввода в эксплуатацию, инвентарный номер 30167</t>
  </si>
  <si>
    <t>г. Темрюк, ул. Чернышевского (от ул.Первомай-ской до ул. Таманской), ОКТМО 03651101</t>
  </si>
  <si>
    <t>3.1000000357</t>
  </si>
  <si>
    <t>3.1000000358</t>
  </si>
  <si>
    <t>3.1000000359</t>
  </si>
  <si>
    <t>3.1000000360</t>
  </si>
  <si>
    <t>3.1000000361</t>
  </si>
  <si>
    <t>3.1000000362</t>
  </si>
  <si>
    <t>3.1000000363</t>
  </si>
  <si>
    <t>ул. Декабристов 
(от ул.Первомай
ской до ул. Парижской Коммуны), ОКТМО 03651101</t>
  </si>
  <si>
    <t xml:space="preserve"> ул. Декабристов (от ул. Перво-майской до жилого дома № 1), ОКТМО 03651101</t>
  </si>
  <si>
    <t>ул. Маяковского 
(от ул. Марата до ул. Труда), ОКТМО 03651101</t>
  </si>
  <si>
    <t>ул. Маяковского 
(от ул. Труда до ул. Бувина), ОКТМО 03651101</t>
  </si>
  <si>
    <t>Водопровод (футляр из а/ц труб d - 150 мм с 2-мя 
водопроводными колодцами d - 1,5 м и 1,2 м), (полиэтилен: d - 110 мм; L - 70 м)</t>
  </si>
  <si>
    <t>г. Темрюк, ул. Маяковского-ул. Бувина
 (между правой и левой
стороной ул. Бувина, ОКТМО 03651101</t>
  </si>
  <si>
    <t>г. Темрюк, ул. Маяковского, № 1-22 (от ул. Бувина до ул. Энгельса), ОКТМО 03651101</t>
  </si>
  <si>
    <t>г. Темрюк, ул. Мичурина (от ул. Мира до ул. Бувина), ОКТМО 03651101</t>
  </si>
  <si>
    <t>3.1000000364</t>
  </si>
  <si>
    <t>23:30:0000000:2045, 22.10.2015</t>
  </si>
  <si>
    <t>23:30:0000000:2042, 22.10.2015</t>
  </si>
  <si>
    <t xml:space="preserve"> 23:30:0000000:2046, 22.10.2015 </t>
  </si>
  <si>
    <t>1983 года ввода в эксплуатацию, инвентарный номер 30168</t>
  </si>
  <si>
    <t>1983 года ввода в эксплуатацию, инвентарный номер 30169</t>
  </si>
  <si>
    <t>1984 года ввода в эксплуатацию, инвентарный номер 30170</t>
  </si>
  <si>
    <t>1984 года ввода в эксплуатацию, инвентарный номер 30171</t>
  </si>
  <si>
    <t>23:30:0000000:2049, 22.10.2015</t>
  </si>
  <si>
    <t>23:30:0000000:2040, 22.10.2015</t>
  </si>
  <si>
    <t>23:30:0000000:2043, 22.10.2015</t>
  </si>
  <si>
    <t>2005 года ввода в эксплуатацию, инвентарный номер 30173</t>
  </si>
  <si>
    <t>Хозяйственное ведение, 23:30:0000000:2046-23/237/2022-1 26.07.2022</t>
  </si>
  <si>
    <t>Хозяйственное ведение, 23:30:0000000:2049-23/237/2022-1 26.07.2022</t>
  </si>
  <si>
    <t>Хозяйственное ведение, 23:30:0000000:2040-23/237/2022-1 26.07.2022</t>
  </si>
  <si>
    <t>Хозяйственное ведение, 23:30:0000000:2043-23/237/2022-1 26.07.2022</t>
  </si>
  <si>
    <t>Хозяйственное ведение, 23:30:0000000:2039-23/237/2022-1, 26.07.2022</t>
  </si>
  <si>
    <t>Хозяйственное ведение, 23:30:0000000:1675-23/237/2022-1, 26.07.2022</t>
  </si>
  <si>
    <t>Хозяйственное ведение, 23:30:0000000:2038-23/237/2022-1, 26.07.2022</t>
  </si>
  <si>
    <t>Хозяйственное ведение, 23:30:0000000:2048-23/237/2022-1, 26.07.2022</t>
  </si>
  <si>
    <t>23:30:0000000:1675, 18.11.2013</t>
  </si>
  <si>
    <t>1985 года ввода в эксплуатацию, инвентарный номер 30432</t>
  </si>
  <si>
    <t>Муниципальная собственность, 23-23/044-23/044/
020/2015-1129/2
от 15.07.2015</t>
  </si>
  <si>
    <t>Муниципальная собственность, 23-23/044-23/044/ 020/2015-2406/1,
23.11.2015</t>
  </si>
  <si>
    <t>Муниципальная собственность, 23-23/044-23/044/ 020/2015-2400/1, 
23.11.2015</t>
  </si>
  <si>
    <t>Муниципальная собственность, 23-23/044-23/044/ 013/2016-481/1, 
19.05.2016</t>
  </si>
  <si>
    <t>Муниципальная собственность, 23-23/044-23/044/ 600/2015-1292/1, 23.11.2015</t>
  </si>
  <si>
    <t>23:30:0000000:2039, 22.10.2015</t>
  </si>
  <si>
    <t>1984 года ввода в эксплуатацию, инвентарный номер 30173</t>
  </si>
  <si>
    <t>23:30:0000000:2038, 22.10.2015</t>
  </si>
  <si>
    <t>1984 года ввода в эксплуатацию, инвентарный номер 30174</t>
  </si>
  <si>
    <t>3.1000000365</t>
  </si>
  <si>
    <t>3.1000000366</t>
  </si>
  <si>
    <t>3.1000000367</t>
  </si>
  <si>
    <t>г. Темрюк, ул. Бетховена (от ул. Первомай-ской до ул. Бувина), ОКТМО 03651101</t>
  </si>
  <si>
    <t xml:space="preserve">г. Темрюк, ул. Бетховена - ул. Бувина (между  правой и левой стороной ул. Бувина, ОКТМО 03651101
</t>
  </si>
  <si>
    <t>г. Темрюк, ул. Ломоносова (от ул. Первомай-ской до ул. Мира), ОКТМО 03651101</t>
  </si>
  <si>
    <t>23:30:0000000:2048, 22.10.2015</t>
  </si>
  <si>
    <t>Инвентарный номер 30272</t>
  </si>
  <si>
    <t xml:space="preserve"> 23:30:0000000:2041, 22.10.2015 </t>
  </si>
  <si>
    <t>Хозяйственное ведение, 23:30:0000000:2041-23/237/2022-1 29.07.2022</t>
  </si>
  <si>
    <t>Хозяйственное ведение, 23:30:0000000:2051-23/237/2022-1 29.07.2022</t>
  </si>
  <si>
    <t>Хозяйственное ведение, 23:30:0000000:2047-23/237/2022-1 29.07.2022</t>
  </si>
  <si>
    <t>Хозяйственное ведение, 23:30:0000000:2403-23/237/2022-1 29.07.2022</t>
  </si>
  <si>
    <t>Хозяйственное ведение, 23:30:0000000:2384-23/237/2022-1 01.08.2022</t>
  </si>
  <si>
    <t>Хозяйственное ведение, 23:30:0000000:2404-23/237/2022-1 29.07.2022</t>
  </si>
  <si>
    <t>Муниципальная собственность, 23-23/044-23/044/ 600/2015-1291/1, 23.11.2015</t>
  </si>
  <si>
    <t>Муниципальная собственность, 23-23/044-23/044/ 600/2015-1290/1, 23.11.2015</t>
  </si>
  <si>
    <t>Муниципальная собственность, 23-23/044-23/044/
803/2016-3016/1 
от 24.11.2016</t>
  </si>
  <si>
    <t xml:space="preserve">Муниципальная собственность, 23-23/044-23/044/
803/2016-3010/1 
от 22.11.2016 </t>
  </si>
  <si>
    <t>Муниципальная собственность, 23-23/044-23/044/
803/2016-3012/1 
от 23.11.2016</t>
  </si>
  <si>
    <t>1983 года ввода в эксплуатацию, инвентарный номер 30175</t>
  </si>
  <si>
    <t>3.1000000368</t>
  </si>
  <si>
    <t>3.1000000369</t>
  </si>
  <si>
    <t>3.1000000370</t>
  </si>
  <si>
    <t>23:30:0000000:2051, 23.10.2015</t>
  </si>
  <si>
    <t>1984 года ввода в эксплуатацию, инвентарный номер 30176</t>
  </si>
  <si>
    <t xml:space="preserve">23:30:0000000:2047, 22.10.2015 </t>
  </si>
  <si>
    <t>1984 года ввода в эксплуатацию, инвентарный номер 30177</t>
  </si>
  <si>
    <t>г. Темрюк, ул. Циолковского (от ул. Остров-ского до ул. Даргомыжского), ОКТМО 03651101</t>
  </si>
  <si>
    <t>г. Темрюк, ул. Дружбы (от ул. Горького 
до жилого дома № 20), ОКТМО 03651101</t>
  </si>
  <si>
    <t>г. Темрюк, ул. Шопена 
(от пер. Комсомольского 
до ул. Кирова; от № 51 по ул. Шопена до ул.Степана Разина), ОКТМО 03651101</t>
  </si>
  <si>
    <t>Водопровод, (Lобщ. - 378,6 м: полиэтилен d - 63 мм, L - 146,6 м, d - 110 мм, L- 144,2 м; сталь d - 50 мм, L - 87,8 м)</t>
  </si>
  <si>
    <t xml:space="preserve">23:30:0000000:2403, 25.10.2016 </t>
  </si>
  <si>
    <t>1987, 2000 года ввода в эксплуатацию, инвентарный номер 30177</t>
  </si>
  <si>
    <t>3.1000000371</t>
  </si>
  <si>
    <t>3.1000000372</t>
  </si>
  <si>
    <t>3.1000000373</t>
  </si>
  <si>
    <t>3.1000000374</t>
  </si>
  <si>
    <t>3.1000000375</t>
  </si>
  <si>
    <t>3.1000000376</t>
  </si>
  <si>
    <t>3.1000000377</t>
  </si>
  <si>
    <t>3.1000000378</t>
  </si>
  <si>
    <t>3.1000000379</t>
  </si>
  <si>
    <t>3.1000000380</t>
  </si>
  <si>
    <t xml:space="preserve"> г. Темрюк, ул. 227 Таманской Дивизии (от № 1 по ул. 227 Таманской Дивизии до ул. Бувина), ОКТМО 03651101</t>
  </si>
  <si>
    <t>г. Темрюк, пер. Широкий 
(от ул. 27 Сентября 
до ул. Лиманной), ОКТМО 03651101</t>
  </si>
  <si>
    <t>г. Темрюк, пер. им. С.П.Ковалева (от ул. Советской до ул. Бувина; от  ул. Бувина до ул. Фрунзе), ОКТМО 03651101</t>
  </si>
  <si>
    <t>г. Темрюк, 
ул. Фрунзе, ОКТМО 03651101</t>
  </si>
  <si>
    <t>г. Темрюк, ул. Коммунаров 
(от пер. Рыбацкий 
до ул. Герцена), ОКТМО 03651101</t>
  </si>
  <si>
    <t>23:30:0000000:2384, 21.10.2016</t>
  </si>
  <si>
    <t>23:30:0000000:2404, 25.10.2016</t>
  </si>
  <si>
    <t>1984 года ввода в эксплуатацию, инвентарный номер 30179</t>
  </si>
  <si>
    <t>1984 года ввода в эксплуатацию, инвентарный номер 30180</t>
  </si>
  <si>
    <t>23:30:0000000:2470, 06.12.2016</t>
  </si>
  <si>
    <t>1984, 2000 года ввода в эксплуатацию, инвентарный номер 30183</t>
  </si>
  <si>
    <t xml:space="preserve">Муниципальная собственность, 23-23/044-23/044/
803/2016-5434/1 
от 27.12.2016  </t>
  </si>
  <si>
    <t>Муниципальная собственность, 23:30:0000
000:2496-23/ 044/2017-1 
от 14.02.2017</t>
  </si>
  <si>
    <t xml:space="preserve">Муниципальная собственность, 23-23/044-23/044/
803/2016-3009/1 
от 22.11.2016  </t>
  </si>
  <si>
    <t xml:space="preserve">Муниципальная собственность, 23-23/044-23/044/803/ 2016-3008/1 
от 24.11.2016 </t>
  </si>
  <si>
    <t>Хозяйственное ведение, 23:30:0000000:2470-23/237/2022-1, 28.07.2022</t>
  </si>
  <si>
    <t>Хозяйственное ведение, 23:30:0000000:2496-23/237/2022-2, 28.07.2022</t>
  </si>
  <si>
    <t>Хозяйственное ведение, 23:30:0000000:2395-23/237/2022-1, 29.07.2022</t>
  </si>
  <si>
    <t>23:30:0000000:2496, 07.12.2016</t>
  </si>
  <si>
    <t>1984 года ввода в эксплуатацию, инвентарный номер 30433</t>
  </si>
  <si>
    <t>1993 года ввода в эксплуатацию, инвентарный номер 30184</t>
  </si>
  <si>
    <t xml:space="preserve">23:30:0000000:2395, 24.10.2016 </t>
  </si>
  <si>
    <t>1985 года ввода в эксплуатацию, инвентарный номер 30185</t>
  </si>
  <si>
    <t>23:30:0000000:2386, 21.10.2016</t>
  </si>
  <si>
    <t>23:30:0000000:2424, 08.11.2016</t>
  </si>
  <si>
    <t>1986 года ввода в эксплуатацию, инвентарный номер 30302</t>
  </si>
  <si>
    <t>г. Темрюк, ул. Парижской Коммуны (от ул. Герцена до ул. Шевченко), ОКТМО 03651101</t>
  </si>
  <si>
    <t xml:space="preserve"> г. Темрюк, ул. Парижской Коммуны (от ул. Шевченко до № 57 по ул. Парижской Коммуны), ОКТМО 03651101</t>
  </si>
  <si>
    <t xml:space="preserve">ул. Победы  (от пер. Толстого
 до ул. Степана Разина), ОКТМО 03651101 </t>
  </si>
  <si>
    <t xml:space="preserve"> г. Темрюк, ул. Победы (от 
ул. Степана Разина до ул. Герцена; 
от № 93 до № 111 по ул. Победы; 
от № 111 до № 135 по ул. Победы; от ул. Шевченко до ул. Чернышевского), ОКТМО 03651101</t>
  </si>
  <si>
    <t>1984, 2000  года ввода в эксплуатацию, инвентарный номер 30186</t>
  </si>
  <si>
    <t>23:30:0000000:2413, 07.11.2016</t>
  </si>
  <si>
    <t>23:30:0000000:2472, 06.12.2016</t>
  </si>
  <si>
    <t>23:30:0000000:2474, 06.12.2016</t>
  </si>
  <si>
    <t>1984, 2012, 2014  года ввода в эксплуатацию, инвентарный номер 30187</t>
  </si>
  <si>
    <t xml:space="preserve">Муниципальная собственность, 23-23/044-23/044/
803/2016-3552/1 
от 02.12.2016   </t>
  </si>
  <si>
    <t xml:space="preserve">Муниципальная собственность, 23-23/044-23/044/
803/2016-3564/1 
от 05.12.2016  </t>
  </si>
  <si>
    <t>Муниципальная собственность, 23-23/044-23/044/803/ 2016-5431/1 
от 24.12.2016</t>
  </si>
  <si>
    <t>Муниципальная собственность, 23:30:0000
000:2474-23/ 044/2017-1 
от 13.02.2017</t>
  </si>
  <si>
    <t>Хозяйственное ведение, 23:30:0000000:2386-23/237/2022-1, 29.07.2022</t>
  </si>
  <si>
    <t>Хозяйственное ведение, 23:30:0000000:2413-23/237/2022-1, 01.08.2022</t>
  </si>
  <si>
    <t>Хозяйственное ведение, 23:30:0000000:2424-23/237/2022-1, 29.07.2022</t>
  </si>
  <si>
    <t>Хозяйственное ведение, 23:30:0000000:2472-23/237/2022-1, 29.07.2022</t>
  </si>
  <si>
    <t>Хозяйственное ведение, 23:30:0000000:2474-23/237/2022-2, 29.07.2022</t>
  </si>
  <si>
    <t>2005  года ввода в эксплуатацию, инвентарный номер 30434</t>
  </si>
  <si>
    <t>3.1000000381</t>
  </si>
  <si>
    <t>3.1000000382</t>
  </si>
  <si>
    <t>3.1000000383</t>
  </si>
  <si>
    <t>3.1000000384</t>
  </si>
  <si>
    <t>3.1000000385</t>
  </si>
  <si>
    <t>3.1000000386</t>
  </si>
  <si>
    <t>3.1000000387</t>
  </si>
  <si>
    <t>3.1000000388</t>
  </si>
  <si>
    <t>3.1000000389</t>
  </si>
  <si>
    <t>3.1000000390</t>
  </si>
  <si>
    <t>3.1000000391</t>
  </si>
  <si>
    <t>3.1000000392</t>
  </si>
  <si>
    <t>3.1000000393</t>
  </si>
  <si>
    <t>г. Темрюк, ул. Победы 
(от ул. Чернышевского до № 153
 по ул. Победы), ОКТМО 03651101</t>
  </si>
  <si>
    <t>г. Темрюк, пер. Рыбацкий
 (от пер. Карпузи 
до ул. Коммунаров), ОКТМО 03651101</t>
  </si>
  <si>
    <t xml:space="preserve"> г. Темрюк, пер. Рыбацкий (от ул. Коммунаров до №7 по ул. Коммунаров), ОКТМО 03651101</t>
  </si>
  <si>
    <t>г. Темрюк, ул. им. В.А.Щелгу-нова (от ул. Гоголя до ул. Шевченко), ОКТМО 03651101</t>
  </si>
  <si>
    <t>Водопровод, (Lобщ. - 707,1 м: сталь d - 76 мм, 
L - 166,6 м; d - 100 мм, L - 164,3 м; чугун d - 200 мм, Lобщ. - 376,2 м)</t>
  </si>
  <si>
    <t>г. Темрюк, ул. Шевченко 
(от ул. Бувина до ул. Октябрьской; 
от ул. Октябрьской 
до ул. Первомайской), ОКТМО 03651101</t>
  </si>
  <si>
    <t>23:30:0000000:2461, 06.12.2016</t>
  </si>
  <si>
    <t>1967  года ввода в эксплуатацию, инвентарный номер 30188</t>
  </si>
  <si>
    <t xml:space="preserve">Муниципальная собственность, 23-23/044-23/044/
803/2016-5422/1 
от 28.12.2016  </t>
  </si>
  <si>
    <t xml:space="preserve">Муниципальная собственность, 23-23/044-23/044/803/ 2016-5421/1 
от 26.12.2016  </t>
  </si>
  <si>
    <t>Муниципальная собственность, 23-23/044-23/044/
803/2016-3007/1 
от 24.11.2016</t>
  </si>
  <si>
    <t>Хозяйственное ведение, 23:30:0000000:2461-23/237/2022-1 29.07.2022</t>
  </si>
  <si>
    <t>Хозяйственное ведение, 23:30:0000000:2469-23/237/2022-1 01.08.2022</t>
  </si>
  <si>
    <t>Хозяйственное ведение, 23:30:0000000:2382-23/237/2022-1 01.08.2022</t>
  </si>
  <si>
    <t xml:space="preserve"> 23:30:0000000:2469, 06.12.2016</t>
  </si>
  <si>
    <t>1967  года ввода в эксплуатацию, инвентарный номер 30189</t>
  </si>
  <si>
    <t>1984  года ввода в эксплуатацию, инвентарный номер 30190</t>
  </si>
  <si>
    <t>23:30:0000000:2382, 21.10.2016</t>
  </si>
  <si>
    <t>23:30:0000000:2383, 21.10.2016</t>
  </si>
  <si>
    <t>Муниципальная собственность, 23-23/044-23/044/
803/2016-2992/1 
от 22.11.2016</t>
  </si>
  <si>
    <t xml:space="preserve">Муниципальная собственность, 23-23/044-23/044/
803/2016-2640/1 
от 17.11.2016 </t>
  </si>
  <si>
    <t xml:space="preserve">Муниципальная собственность, 23-23/044-23/044/
803/2016-3033/1 
от 22.11.2016  </t>
  </si>
  <si>
    <t>Хозяйственное ведение, 23:30:0000000:2383-23/237/2022-1 29.07.2022</t>
  </si>
  <si>
    <t>Хозяйственное ведение, 23:30:0000000:2396-23/237/2022-1 01.08.2022</t>
  </si>
  <si>
    <t>Хозяйственное ведение, 23:30:0000000:2387-23/237/2022-1 28.07.2022</t>
  </si>
  <si>
    <t>1979  года ввода в эксплуатацию, инвентарный номер 30191</t>
  </si>
  <si>
    <t>23:30:0000000:2396, 24.10.2016</t>
  </si>
  <si>
    <t>1989  года ввода в эксплуатацию, инвентарный номер 30192</t>
  </si>
  <si>
    <t>23:30:0000000:2387, 21.10.2016</t>
  </si>
  <si>
    <t>2011 года ввода в эксплуатацию, инвентарный номер 30303</t>
  </si>
  <si>
    <t xml:space="preserve">23:30:0000000:2388, 21.10.2016 </t>
  </si>
  <si>
    <t>2012 года ввода в эксплуатацию, инвентарный номер 30193</t>
  </si>
  <si>
    <t>Муниципальная собственность, 23-23/044-23/044/
803/2016-2643/1 
от 18.11.2016</t>
  </si>
  <si>
    <t xml:space="preserve">Муниципальная собственность, 23-23/044-23/044
/803/2016-2642/1 
от 16.11.2016  </t>
  </si>
  <si>
    <t>Муниципальная собственность, 23-23/044-23/044/
803/2016-2641/1 
от 17.11.2016</t>
  </si>
  <si>
    <t>Хозяйственное ведение, 23:30:0000000:2388-23/237/2022-1 28.07.2022</t>
  </si>
  <si>
    <t>Хозяйственное ведение, 23:30:0000000:2397-23/237/2022-1 29.07.2022</t>
  </si>
  <si>
    <t>Хозяйственное ведение, 23:30:0000000:2391-23/237/2022-1 29.07.2022</t>
  </si>
  <si>
    <t>1983 года ввода в эксплуатацию, инвентарный номер 30194</t>
  </si>
  <si>
    <t xml:space="preserve">23:30:0000000:2397, 24.10.2016 </t>
  </si>
  <si>
    <t>г. Темрюк, ул. Розы 
Люксембург (от № 1 по 
ул. Розы Люксембург до
 ул. Кирова), ОКТМО 03651101</t>
  </si>
  <si>
    <t>г. Темрюк, ул. Р. Люксембург 
(от ул. Шевченко до ул. Чернышевского; от ул. Розы Люксембург до № 87а по ул. Чернышевского), ОКТМО 03651101</t>
  </si>
  <si>
    <t xml:space="preserve"> г. Темрюк, ул. Цыбренко (от 
ул. Советской до ул. Ленина), ОКТМО 03651101</t>
  </si>
  <si>
    <t xml:space="preserve"> г. Темрюк, ул. Цыбренко (от № 10а до № 6 по ул. Цыбренко 
через участок № 6 по ул. Цыбренко к № 5а по ул. Карла Либкнехта), ОКТМО 03651101</t>
  </si>
  <si>
    <t>г. Темрюк, пер. им. С.А.Руры (от ул. Октябрь-ской до № 25 по ул. Советской), ОКТМО 03651101</t>
  </si>
  <si>
    <t xml:space="preserve">23:30:0000000:2391, 24.10.2016 </t>
  </si>
  <si>
    <t>1984 года ввода в эксплуатацию, инвентарный номер 30195</t>
  </si>
  <si>
    <t>г. Темрюк, ул. Первомайская (от распреде-литель-ной камеры № 1 по территории производствен-ной базы по ул. Первомайской, 39/1, до ул. Шевченко), ОКТМО 03651101</t>
  </si>
  <si>
    <t xml:space="preserve"> г. Темрюк, ул. Первомайская (от распреде-лительной камеры № 1 по территории производствен-ной базы по ул. Первомайской № 39/1 до ул. Гоголя / ул. Таманская), ОКТМО 03651101</t>
  </si>
  <si>
    <t xml:space="preserve">  г. Темрюк, ул. Советская 
(от № 1 «б» по ул. Советской 
до ул. Карла Либкнехта), ОКТМО 03651101</t>
  </si>
  <si>
    <t xml:space="preserve"> г. Темрюк, ул. Советская (от ул. Свердлова до № 152 по ул. Мира (нечетная сторона); от пер. Толстого до № 10 по ул.Советской (четная сторона) от ул. Остров-ского до ул. Чернышевского (четная сторона), ОКТМО 03651101</t>
  </si>
  <si>
    <t xml:space="preserve"> г. Темрюк, ул. Октябрьская (от ул. Красноармей-ской до № 109 по ул. Октябрьской), ОКТМО 03651101</t>
  </si>
  <si>
    <t>г. Темрюк, ул. Октябрьская (от ул. Горького до ул. Урицкого), ОКТМО 03651101</t>
  </si>
  <si>
    <t>Муниципальная собственность, 23-23/044-23/044/
803/2016-5427/1 
от 24.12.2016</t>
  </si>
  <si>
    <t>Муниципальная собственность, 23:30:0000000:2584-23/044/2017-1 
от 10.03.2017</t>
  </si>
  <si>
    <t xml:space="preserve">Муниципальная собственность, 23-23/044-23/044/
803/2016-5432/1 
от 24.12.2016   </t>
  </si>
  <si>
    <t xml:space="preserve">Муниципальная собственность, 23:30:0000000:2582-23/044/2017-1 
от 15.03.2017   </t>
  </si>
  <si>
    <t>Хозяйственное ведение, 23:30:0000000:2452-23/237/2022-1 29.07.2022</t>
  </si>
  <si>
    <t>Хозяйственное ведение, 23:30:0000000:2584-23/237/2022-2 29.07.2022</t>
  </si>
  <si>
    <t>Хозяйственное ведение, 23:30:0000000:2527-23/237/2022-2 29.07.2022</t>
  </si>
  <si>
    <t>Хозяйственное ведение, 23:30:0000000:2582-23/237/2022-2 01.08.2022</t>
  </si>
  <si>
    <t>23:30:0000000:2452, 05.12.2016</t>
  </si>
  <si>
    <t>1985 года ввода в эксплуатацию, инвентарный номер 30196</t>
  </si>
  <si>
    <t>1985, 2014, 2015 года ввода в эксплуатацию, инвентарный номер 30197</t>
  </si>
  <si>
    <t xml:space="preserve">23:30:0000000:2584, 15.02.2017 </t>
  </si>
  <si>
    <t xml:space="preserve"> 23:30:0000000:2527, 19.12.2016</t>
  </si>
  <si>
    <t>1983 года ввода в эксплуатацию, инвентарный номер 30198</t>
  </si>
  <si>
    <t>3.1000000394</t>
  </si>
  <si>
    <t>3.1000000395</t>
  </si>
  <si>
    <t>3.1000000396</t>
  </si>
  <si>
    <t>3.1000000397</t>
  </si>
  <si>
    <t>3.1000000398</t>
  </si>
  <si>
    <t>3.1000000399</t>
  </si>
  <si>
    <t>3.1000000400</t>
  </si>
  <si>
    <t>3.1000000401</t>
  </si>
  <si>
    <t>3.1000000402</t>
  </si>
  <si>
    <t>3.1000000403</t>
  </si>
  <si>
    <t>3.1000000404</t>
  </si>
  <si>
    <t>23:30:0000000:2582, 08.02.2017</t>
  </si>
  <si>
    <t>1983, 2006, 2011 года ввода в эксплуатацию, инвентарный номер 30199</t>
  </si>
  <si>
    <t xml:space="preserve">Муниципальная собственность, 23:30:0000000:2527-23/044/2017-1 
от 18.01.2017   </t>
  </si>
  <si>
    <t xml:space="preserve">Муниципальная собственность, 23-АМ 648627
от 10.10.2014 </t>
  </si>
  <si>
    <t>Муниципальная собственность, 23-23/044-23/044/018/ 2016-1377/2
от 19.05.2016</t>
  </si>
  <si>
    <t>Хозяйственное ведение, 23:30:0000000:2449-23/237/2022-1 29.07.2022</t>
  </si>
  <si>
    <t>Хозяйственное ведение, 23:30:0000000:438-23/237/2022-1 29.07.2022</t>
  </si>
  <si>
    <t>Хозяйственное ведение, 23:30:0000000:1757-23/237/2022-1 01.08.2022</t>
  </si>
  <si>
    <t>1965, 2006, 2011 года ввода в эксплуатацию, инвентарный номер 30202</t>
  </si>
  <si>
    <t xml:space="preserve">23:30:0000000:2449, 05.12.2016 </t>
  </si>
  <si>
    <t>23:30:0000000:438, 27.05.2013</t>
  </si>
  <si>
    <t>1999 года ввода в эксплуатацию, инвентарный номер 30435</t>
  </si>
  <si>
    <t>г. Темрюк, ул. Октябрьская (от ул. Шевченко до ул. Красноармей-ской; от ул. Урицкого до ул. Свердлова), ОКТМО 03651101</t>
  </si>
  <si>
    <t>г. Темрюк, ул. Октябрьская (от ул. Свердлова до ул. Красноармей-ской), ОКТМО 03651101</t>
  </si>
  <si>
    <t>23:30:0000000:1757, 26.08.2014</t>
  </si>
  <si>
    <t>Инвентарный номер 30436</t>
  </si>
  <si>
    <t>23:30:0000000:1765, 05.09.2014</t>
  </si>
  <si>
    <t>Инвентарный номер 30437</t>
  </si>
  <si>
    <t>Муниципальная собственность, 23-23/044-23/044/018/ 2016-1386/2
от 19.05.2016</t>
  </si>
  <si>
    <t>Муниципальная собственность, 23-23/044-23/044/
803/2016-2649/1 
от 17.11.2016</t>
  </si>
  <si>
    <t>Муниципальная собственность, 23-23/044-23/044/018/ 2016-1378/2
от 19.05.2016</t>
  </si>
  <si>
    <t>Муниципальная собственность, 23-23/044-23/044/
803/2016-2985/1 
от 22.11.2016</t>
  </si>
  <si>
    <t>Муниципальная собственность, 23-23/044-23/044/
803/2016-2986/1 
от 23.11.2016</t>
  </si>
  <si>
    <t xml:space="preserve">Муниципальная собственность, 23-23/044-23/044/
803/2016-5406/1 
от 28.12.2016  </t>
  </si>
  <si>
    <t>Муниципальная собственность, 23-23/044-23/044/ 803/2016-5436/1 
от 24.12.2016</t>
  </si>
  <si>
    <t>Хозяйственное ведение, 23:30:0000000:1765-23/237/2022-1 01.08.2022</t>
  </si>
  <si>
    <t>Хозяйственное ведение, 23:30:0000000:2389-23/237/2022-1 29.07.2022</t>
  </si>
  <si>
    <t>Хозяйственное ведение, 23:30:1105042:121-23/237/2022-1 01.08.2022</t>
  </si>
  <si>
    <t>Хозяйственное ведение, 23:30:0000000:2378-23/237/2022-1 29.07.2022</t>
  </si>
  <si>
    <t>Хозяйственное ведение, 23:30:0000000:2379-23/237/2022-1 29.07.2022</t>
  </si>
  <si>
    <t>Хозяйственное ведение, 23:30:0000000:2471-23/237/2022-1 29.07.2022</t>
  </si>
  <si>
    <t>Хозяйственное ведение, 23:30:0000000:2459-23/237/2022-1 01.08.2022</t>
  </si>
  <si>
    <t>23:30:0000000:2389, 21.10.2016</t>
  </si>
  <si>
    <t>1984 года ввода в эксплуатацию, инвентарный номер 30203</t>
  </si>
  <si>
    <t>23:30:1105042:121, 26.08.2014</t>
  </si>
  <si>
    <t>Инвентарный номер 30438</t>
  </si>
  <si>
    <t xml:space="preserve">23:30:0000000:2378, 21.10.2016 </t>
  </si>
  <si>
    <t>2000 года ввода в эксплуатацию, инвентарный номер 30204</t>
  </si>
  <si>
    <t>23:30:0000000:2379, 21.10.2016</t>
  </si>
  <si>
    <t>1990 года ввода в эксплуатацию, инвентарный номер 30205</t>
  </si>
  <si>
    <t>г. Темрюк, ул. Космонавтов 
(от ул. Бетховена 
до пер. Солнечного), ОКТМО 03651101</t>
  </si>
  <si>
    <t xml:space="preserve"> г. Темрюк, ул. Космонавтов, 
№ 35 - № 39 (закольцовка), ОКТМО 03651101</t>
  </si>
  <si>
    <t>г. Темрюк, ул. Кирова (от ул. Пролетарской до № 26 по ул. Кирова), ОКТМО 03651101</t>
  </si>
  <si>
    <t xml:space="preserve"> г. Темрюк, ул. Кирова 
(от ул. Розы Люксембург 
до ул. Шопена), ОКТМО 03651101</t>
  </si>
  <si>
    <t>г. Темрюк, ул. Кирова 
(от ул. Шопена до № 9а 
по ул. Кирова), ОКТМО 03651101</t>
  </si>
  <si>
    <t xml:space="preserve">г. Темрюк, пер. Карпузи (от ул. Красноармей-ской до пер. Рыбацкого), ОКТМО 03651101 </t>
  </si>
  <si>
    <t>г. Темрюк, ул.Красноармей-ская (от ул. Октябрьской до № 37 по ул. Красноармей-ской), ОКТМО 03651101</t>
  </si>
  <si>
    <t xml:space="preserve"> г. Темрюк, ул. Красноармейская (от ул. Октябрьской до ул. Таманской; от № 13/47 по ул. Таманская / ул. Красноармейская до ул. Розы Люксембург; от ул. Розы Люксембург до ул. Шопена), ОКТМО 03651101</t>
  </si>
  <si>
    <t>г. Темрюк, ул. Красноармейская (от ул. Совет-ской до ул. Октябрьской), ОКТМО 03651101</t>
  </si>
  <si>
    <t xml:space="preserve"> 23:30:0000000:2471, 06.12.2016 </t>
  </si>
  <si>
    <t>1990 года ввода в эксплуатацию, инвентарный номер 30206</t>
  </si>
  <si>
    <t xml:space="preserve"> 23:30:0000000:2459, 06.12.2016</t>
  </si>
  <si>
    <t>23:30:0000000:2392, 24.10.2016</t>
  </si>
  <si>
    <t>1995 года ввода в эксплуатацию, инвентарный номер 30210</t>
  </si>
  <si>
    <t>1984, 2014 года ввода в эксплуатацию, инвентарный номер 30207</t>
  </si>
  <si>
    <t>Муниципальная собственность, 23-23/044-23/044/ 803/2016-2650/1 
от 17.11.2016</t>
  </si>
  <si>
    <t xml:space="preserve">Муниципальная собственность, 23-23/044-23/044/
803/2016-2648/1,
17.11.2016   </t>
  </si>
  <si>
    <t xml:space="preserve">Муниципальная собственность, 23-23/044-23/044/803/ 2016-3181/1,
29.11.2016 </t>
  </si>
  <si>
    <t>Хозяйственное ведение, 23:30:0000000:2392-23/237/2022-1 01.08.2022</t>
  </si>
  <si>
    <t>Хозяйственное ведение, 23:30:0000000:2583-23/237/2022-2 01.08.2022</t>
  </si>
  <si>
    <t>Хозяйственное ведение, 23:30:1105006:95-23/237/2022-1 01.08.2022</t>
  </si>
  <si>
    <t>Хозяйственное ведение, 23:30:0000000:2393-23/237/2022-1 01.08.2022</t>
  </si>
  <si>
    <t>3.1000000405</t>
  </si>
  <si>
    <t>3.1000000406</t>
  </si>
  <si>
    <t>3.1000000407</t>
  </si>
  <si>
    <t>3.1000000408</t>
  </si>
  <si>
    <t>3.1000000409</t>
  </si>
  <si>
    <t>3.1000000410</t>
  </si>
  <si>
    <t>3.1000000411</t>
  </si>
  <si>
    <t>3.1000000412</t>
  </si>
  <si>
    <t>3.1000000413</t>
  </si>
  <si>
    <t>3.1000000414</t>
  </si>
  <si>
    <t>3.1000000415</t>
  </si>
  <si>
    <t>3.1000000416</t>
  </si>
  <si>
    <t>3.1000000417</t>
  </si>
  <si>
    <t>3.1000000418</t>
  </si>
  <si>
    <t>3.1000000419</t>
  </si>
  <si>
    <t>3.1000000420</t>
  </si>
  <si>
    <t>3.1000000421</t>
  </si>
  <si>
    <t>3.1000000422</t>
  </si>
  <si>
    <t>3.1000000423</t>
  </si>
  <si>
    <t>3.1000000424</t>
  </si>
  <si>
    <t>3.1000000425</t>
  </si>
  <si>
    <t>3.1000000426</t>
  </si>
  <si>
    <t>3.1000000427</t>
  </si>
  <si>
    <t>3.1000000428</t>
  </si>
  <si>
    <t>3.1000000429</t>
  </si>
  <si>
    <t>3.1000000430</t>
  </si>
  <si>
    <t>3.1000000431</t>
  </si>
  <si>
    <t>3.1000000432</t>
  </si>
  <si>
    <t>3.1000000433</t>
  </si>
  <si>
    <t>3.1000000434</t>
  </si>
  <si>
    <t>3.1000000435</t>
  </si>
  <si>
    <t>3.1000000436</t>
  </si>
  <si>
    <t>23:30:0000000:2583, 08.02.2017</t>
  </si>
  <si>
    <t>Муниципальная собственность, 23:30:0000000:2583-23/ 044/2017-1,27.03.2017</t>
  </si>
  <si>
    <t>1995, 2000 года ввода в эксплуатацию, инвентарный номер 30211</t>
  </si>
  <si>
    <t>23:30:1105006:95, 21.10.2016</t>
  </si>
  <si>
    <t>2008 года ввода в эксплуатацию, инвентарный номер 30289</t>
  </si>
  <si>
    <t>23:30:0000000:2393, 24.10.2016</t>
  </si>
  <si>
    <t>г. Темрюк, ул. Пионерская 
(от № 1/3 по ул. Пионерской 
до ул. Герцена), ОКТМО 03651101</t>
  </si>
  <si>
    <t>г. Темрюк, пер. Московский
 (от ул. Пионерской 
до ул. Коммунаров), ОКТМО 03651101</t>
  </si>
  <si>
    <t xml:space="preserve"> г. Темрюк, пер. Северный (от ул. им. А.Чуянова до ул. Проле-тарской; от ул. Проле-тарской до ул. Шопена), ОКТМО 03651101</t>
  </si>
  <si>
    <t>г. Темрюк, пер. Портовый (от ул. им. А.Чуянова до № 3/3 по ул. Некрасова), ОКТМО 03651101</t>
  </si>
  <si>
    <t>2000 года ввода в эксплуатацию, инвентарный номер 30212</t>
  </si>
  <si>
    <t>23:30:0000000:2406, 26.10.2016</t>
  </si>
  <si>
    <t>1984 года ввода в эксплуатацию, инвентарный номер 30213</t>
  </si>
  <si>
    <t>Муниципальная собственность, 23-23/044-23/044/
803/2016-3020/1, 22.11.2016</t>
  </si>
  <si>
    <t>Муниципальная собственность, 23-23/044-23/044/
803/2016-3022/1 
от 22.11.2016</t>
  </si>
  <si>
    <t>Муниципальная собственность, 23-23/044-23/044/
803/2016-2651/1,
 17.11.2016</t>
  </si>
  <si>
    <t>Муниципальная собственность, 23-23/044-23/044/
803/2016-2646/1,
 16.11.2016</t>
  </si>
  <si>
    <t>Муниципальная собственность, 23-23/044-23/044/
803/2016-5376/1,
24.12.2016</t>
  </si>
  <si>
    <t>Муниципальная собственность, 23-23/044-23/044/
803/2016-5377/1, 24.12.2016</t>
  </si>
  <si>
    <t>Хозяйственное ведение, 23:30:0000000:2406-23/237/2022-1 01.08.2022</t>
  </si>
  <si>
    <t>Хозяйственное ведение, 23:30:0000000:2385-23/237/2022-1 01.08.2022</t>
  </si>
  <si>
    <t>Хозяйственное ведение, 23:30:0000000:2394-23/237/2022-1 01.08.2022</t>
  </si>
  <si>
    <t>Хозяйственное ведение, 23:30:0000000:2401-23/237/2022-1 01.08.2022</t>
  </si>
  <si>
    <t>Хозяйственное ведение, 23:30:0000000:2468-23/237/2022-1 29.07.2022</t>
  </si>
  <si>
    <t>Хозяйственное ведение, 23:30:0000000:2462-23/237/2022-1 01.08.2022</t>
  </si>
  <si>
    <t xml:space="preserve"> 23:30:0000000:2385, 21.10.2016 </t>
  </si>
  <si>
    <t>1985, 2000 года ввода в эксплуатацию, инвентарный номер 30217</t>
  </si>
  <si>
    <t>23:30:0000000:2394, 24.10.2016</t>
  </si>
  <si>
    <t>1985 года ввода в эксплуатацию, инвентарный номер 30218</t>
  </si>
  <si>
    <t>г. Темрюк, пер. Кубанский 
(от ул. им. А.Чуянова 
до ул. Некрасова), ОКТМО 03651101</t>
  </si>
  <si>
    <t xml:space="preserve"> г. Темрюк, ул. Карла Либкнехта (от ул. Совет-ской до № 11а 
по ул. Карла Либкнехта), ОКТМО 03651101</t>
  </si>
  <si>
    <t>г. Темрюк, ул. Карла Либкнехта 
(от № 11а по ул. Карла Либкнехта до ул. Ленина), ОКТМО 03651101</t>
  </si>
  <si>
    <t>г. Темрюк, ул. Некрасова 
(от ул. Ленина до № 18 
по ул. Некрасова), ОКТМО 03651101</t>
  </si>
  <si>
    <t>23:30:0000000:2401, 25.10.2016</t>
  </si>
  <si>
    <t>23:30:0000000:2468, 06.12.2016</t>
  </si>
  <si>
    <t>23:30:0000000:2462, 06.12.2016</t>
  </si>
  <si>
    <t>1985 года ввода в эксплуатацию, инвентарный номер 30219</t>
  </si>
  <si>
    <t>1975, 2012 года ввода в эксплуатацию, инвентарный номер 30220</t>
  </si>
  <si>
    <t>1975 года ввода в эксплуатацию, инвентарный номер 30221</t>
  </si>
  <si>
    <t>Муниципальная собственность, 23-23/044-23/044/
803/2016-2644/1,
17.11.2016</t>
  </si>
  <si>
    <t xml:space="preserve">Муниципальная собственность, 23-23/044-23/044/
803/2016-2636/1,
17.11.2016 </t>
  </si>
  <si>
    <t>Муниципальная собственность, 23-23/044-23/044/
018/2016-1383/2
от 19.05.2016</t>
  </si>
  <si>
    <t>Муниципальная собственность, 23-23/044-23/044/
803/2016-2639/1 
от 16.11.2016</t>
  </si>
  <si>
    <t>Муниципальная собственность, 23-23/044-23/044/
803/2016-2638/1, 
16.11.2016</t>
  </si>
  <si>
    <t xml:space="preserve">Муниципальная собственность, 23-23/044-23/044/
803/2016-3553/1, 02.12.2016   </t>
  </si>
  <si>
    <t>Хозяйственное ведение, 23:30:0000000:2400-23/237/2022-1 02.08.2022</t>
  </si>
  <si>
    <t>Хозяйственное ведение, 23:30:0000000:2399-23/237/2022-1 01.08.2022</t>
  </si>
  <si>
    <t>Хозяйственное ведение, 23:30:0000000:1743-23/237/2022-1 01.08.2022</t>
  </si>
  <si>
    <t>Хозяйственное ведение, 23:30:0000000:2398-23/237/2022-1 02.08.2022</t>
  </si>
  <si>
    <t>Хозяйственное ведение, 23:30:0000000:2405-23/237/2022-1 01.08.2022</t>
  </si>
  <si>
    <t>Хозяйственное ведение, 23:30:0000000:2422-23/237/2022-1 01.08.2022</t>
  </si>
  <si>
    <t>23:30:0000000:2400, 25.10.2016</t>
  </si>
  <si>
    <t>1984 года ввода в эксплуатацию, инвентарный номер 30222</t>
  </si>
  <si>
    <t>1987 года ввода в эксплуатацию, инвентарный номер 30223</t>
  </si>
  <si>
    <t xml:space="preserve">23:30:0000000:2399, 25.10.2016 </t>
  </si>
  <si>
    <t>Инвентарный номер 30439</t>
  </si>
  <si>
    <t>23:30:0000000:1743, 20.08.2014</t>
  </si>
  <si>
    <t xml:space="preserve">23:30:0000000:2398, 24.10.2016 </t>
  </si>
  <si>
    <t>1995 года ввода в эксплуатацию, инвентарный номер 30225</t>
  </si>
  <si>
    <t xml:space="preserve">23:30:0000000:2405, 26.10.2016 </t>
  </si>
  <si>
    <t>1995 года ввода в эксплуатацию, инвентарный номер 30226</t>
  </si>
  <si>
    <t>г. Темрюк, ул. им. А.Чуянова 
(от № 1 по ул. Ленина 
до пер. Кубанского), ОКТМО 03651101</t>
  </si>
  <si>
    <t>г. Темрюк, ул. Береговая (от 
ул. Ленина до пер. Кубанского), ОКТМО 03651101</t>
  </si>
  <si>
    <t>Темрюк, ул. Герцена 
(от ул. Розы Люксембург 
до ул. Шопена), ОКТМО 03651101</t>
  </si>
  <si>
    <t>г. Темрюк, ул. Герцена 
(от ул. Таманской до 
ул. Розы Люксембург), ОКТМО 03651101</t>
  </si>
  <si>
    <t>г. Темрюк, ул. Герцена (от 
ул. Пионерской до ул. Советской; 
от ул. Советской до ул. Ленина; 
от ул. Таманской до № 67 
по ул. Ленина), ОКТМО 03651101</t>
  </si>
  <si>
    <t>г. Темрюк, ул. Горького 
(от ул. Победы до ул. Бувина; 
от ул. Бувина до ул. Октябрьской; 
от № 133 по ул. Советской до № 25 
по ул. Горького; от ул. Октябрьской 
до ул. Таманской), ОКТМО 03651101</t>
  </si>
  <si>
    <t xml:space="preserve"> г. Темрюк, ул. Горького 
(от ул. Парижской Коммуны 
до ул. Розы Люксембург), ОКТМО 03651101</t>
  </si>
  <si>
    <t>г. Темрюк, ул. Пролетарская 
(от № 2 до № 200), ОКТМО 03651101</t>
  </si>
  <si>
    <t>г. Темрюк, с ул. Пролетарской на
ул. Грибоедова, № 1А - 39, ОКТМО 03651101</t>
  </si>
  <si>
    <t>Муниципальная собственность, 23-23/044-23/044/
803/2016-5671/1,  29.12.2016</t>
  </si>
  <si>
    <t>Муниципальная собственность, 23-23/044-23/044/
803/2016-2637/1,  16.11.2016</t>
  </si>
  <si>
    <t>Муниципальная собственность, 23:30:0000
000:2488-23/ 044/2017-1 
от 13.02.2017</t>
  </si>
  <si>
    <t>Муниципальная собственность, 23-23/044-23/044/018/ 2016-845/2,
19.05.2016</t>
  </si>
  <si>
    <t xml:space="preserve">Муниципальная собственность, 23-23/044-23/044/
803/2016-5373/1, 27.12.2016  </t>
  </si>
  <si>
    <t>Хозяйственное ведение, 23:30:0000000:2500-23/237/2022-1 01.08.2022</t>
  </si>
  <si>
    <t>Хозяйственное ведение, 23:30:0000000:2390-23/237/2022-1 01.08.2022</t>
  </si>
  <si>
    <t>Хозяйственное ведение, 23:30:0000000:2488-23/237/2022-2 01.08.2022</t>
  </si>
  <si>
    <t>Хозяйственное ведение, 23:30:0000000:2455-23/237/2022-1 01.08.2022</t>
  </si>
  <si>
    <t>23:30:0000000:2422, 07.11.2016</t>
  </si>
  <si>
    <t>1995 года ввода в эксплуатацию, инвентарный номер 30227</t>
  </si>
  <si>
    <t>23:30:0000000:2500, 08.12.2016</t>
  </si>
  <si>
    <t>1993 года ввода в эксплуатацию, инвентарный номер 30228</t>
  </si>
  <si>
    <t xml:space="preserve">23:30:0000000:2390, 21.10.2016 </t>
  </si>
  <si>
    <t>1993 года ввода в эксплуатацию, инвентарный номер 30229</t>
  </si>
  <si>
    <t>23:30:0000000:2488, 06.12.2016</t>
  </si>
  <si>
    <t>1979 года ввода в эксплуатацию, инвентарный номер 30440</t>
  </si>
  <si>
    <t>23:30:0000000:1830, 13.11.2014</t>
  </si>
  <si>
    <t>Инвентарный номер 30441</t>
  </si>
  <si>
    <t xml:space="preserve">23:30:0000000:2455, 06.12.2016 </t>
  </si>
  <si>
    <t>1990 года ввода в эксплуатацию, инвентарный номер 30230</t>
  </si>
  <si>
    <t>г. Темрюк, ул. Грибоедова 
(от № 19а до № 15/2 по 
ул. Грибоедова); 
ул. им. В.А.Щелгунова 
(от пер. Мищенко до № 15), ОКТМО 03651101</t>
  </si>
  <si>
    <t>г. Темрюк, пер. Горный 
(от ул. Пролетарской 
до ул. Грибоедова), ОКТМО 03651101</t>
  </si>
  <si>
    <t>23:30:1107039:28, 20.08.2014</t>
  </si>
  <si>
    <t>Инвентарный номер 30442</t>
  </si>
  <si>
    <t>Муниципальная собственность, 23-23/044-23/044/018/ 2016-1382/,
19.05.2016</t>
  </si>
  <si>
    <t xml:space="preserve">Муниципальная собственность, 23-23/044-23/044/
803/2016-2987/1 
от 22.11.2016  </t>
  </si>
  <si>
    <t>Муниципальная собственность, 23-23/044-23/044/018/ 2016-1381/2,
19.05.2016</t>
  </si>
  <si>
    <t xml:space="preserve">Муниципальная собственность, 23-23/044-23/044/803/ 2016-3558/1 
02.12.2016   </t>
  </si>
  <si>
    <t>Хозяйственное ведение, 23:30:23:30:1107039:28-23/237/2022-1 01.08.2022</t>
  </si>
  <si>
    <t>Хозяйственное ведение, 23:30:0000000:2402-23/237/2022-1 01.08.2022</t>
  </si>
  <si>
    <t>Хозяйственное ведение, 23:30:0000000:1753-23/237/2022-1 01.08.2022</t>
  </si>
  <si>
    <t>Хозяйственное ведение, 23:30:0000000:2423-23/237/2022-1 01.08.2022</t>
  </si>
  <si>
    <t>г. Темрюк, пер. Курчанский, № 8 до ул. Калинина; от ул. Калинина до ул. Ветеранов, ОКТМО 03651101</t>
  </si>
  <si>
    <t>г. Темрюк, пер. Карьерный 
(от ул. Славянской до 
ул. 27 Сентября), ОКТМО 03651101</t>
  </si>
  <si>
    <t xml:space="preserve">23:30:0000000:2402, 25.10.2016 </t>
  </si>
  <si>
    <t>1984 года ввода в эксплуатацию, инвентарный номер 30231</t>
  </si>
  <si>
    <t>Инвентарный номер 30443</t>
  </si>
  <si>
    <t>23:30:0000000:1753, 26.08.2014</t>
  </si>
  <si>
    <t>23:30:0000000:2423, 07.11.2016</t>
  </si>
  <si>
    <t>1996 года ввода в эксплуатацию, инвентарный номер 30232</t>
  </si>
  <si>
    <t>23:30:0000000:2451, 05.12.2016</t>
  </si>
  <si>
    <t>1995 года ввода в эксплуатацию, инвентарный номер 30234</t>
  </si>
  <si>
    <t>Муниципальная собственность, 23-23/044-23/044/
803/2016-5369/1, 24.11.2016</t>
  </si>
  <si>
    <t xml:space="preserve">Муниципальная собственность, 23-23/044-23/044/
803/2016-5367/1,  24.12.2016  </t>
  </si>
  <si>
    <t xml:space="preserve">Муниципальная собственность, 23:30:0000000:2530-23/ 044/2017-1, 18.01.2017  </t>
  </si>
  <si>
    <t xml:space="preserve">Муниципальная собственность, 23-23/044-23/044/
803/2016-3557/1, 05.12.2016 </t>
  </si>
  <si>
    <t xml:space="preserve">Муниципальная собственность, 23:30:0000
000:2529-23/044/
2017-1, 12.01.2017 </t>
  </si>
  <si>
    <t xml:space="preserve">Муниципальная собственность, 23-23/044-23/044/803/ 2016-5364/1 
28.12.2016  </t>
  </si>
  <si>
    <t>Хозяйственное ведение, 23:30:0000000:2451-23/237/2022-1 03.08.2022</t>
  </si>
  <si>
    <t>Хозяйственное ведение, 23:30:0000000:2486-23/237/2022-1 04.08.2022</t>
  </si>
  <si>
    <t>Хозяйственное ведение, 23:30:0000000:2530-23/237/2022-2 04.08.2022</t>
  </si>
  <si>
    <t>Хозяйственное ведение, 23:30:0000000:2421-23/237/2022-2 03.08.2022</t>
  </si>
  <si>
    <t>Хозяйственное ведение, 23:30:0000000:2529-23/237/2022-2 03.08.2022</t>
  </si>
  <si>
    <t>Хозяйственное ведение, 23:30:0000000:2463-23/237/2022-1 04.08.2022</t>
  </si>
  <si>
    <t xml:space="preserve">23:30:0000000:2486, 06.12.2016 </t>
  </si>
  <si>
    <t xml:space="preserve">23:30:0000000:2530, 19.12.2016 </t>
  </si>
  <si>
    <t>2001 года ввода в эксплуатацию, инвентарный номер 30236</t>
  </si>
  <si>
    <t>2000 года ввода в эксплуатацию, инвентарный номер 30237</t>
  </si>
  <si>
    <t>г. Темрюк, пер. Зеленый (от ул. Карла Маркса до № 15 по пер.  Зелёному; от № 7а до ул. Калинина; от ул. Полетаева до № 10 по пер. Зеленому), ОКТМО 03651101</t>
  </si>
  <si>
    <t>г. Темрюк, ул. Республиканская 
(от № 1 «б» по 
ул. Республикан-ской), ОКТМО 03651101</t>
  </si>
  <si>
    <t xml:space="preserve">пер. Бригадный (от ул. Мороза 
до ул. Гражданской), ОКТМО 03651101 </t>
  </si>
  <si>
    <t>г. Темрюк, ул. Морская 
(от ул. Чапаева до ул. Чехова), ОКТМО 03651101</t>
  </si>
  <si>
    <t>ул. Чапаева (от ул. Морской до
 № 9 по ул. Чапаева), ОКТМО 03651101</t>
  </si>
  <si>
    <t xml:space="preserve">23:30:0000000:2421, 07.11.2016 </t>
  </si>
  <si>
    <t>2000 года ввода в эксплуатацию, инвентарный номер 30238</t>
  </si>
  <si>
    <t xml:space="preserve">23:30:0000000:2529, 19.12.2016 </t>
  </si>
  <si>
    <t>1984, 2000 года ввода в эксплуатацию, инвентарный номер 30239</t>
  </si>
  <si>
    <t xml:space="preserve">23:30:0000000:2463, 06.12.2016 </t>
  </si>
  <si>
    <t>1984 года ввода в эксплуатацию, инвентарный номер 30240</t>
  </si>
  <si>
    <t xml:space="preserve"> г. Темрюк, пер. Рабочий 
(от ул. Чапаева до № 5 
по пер. Рабочему), ОКТМО 03651101</t>
  </si>
  <si>
    <t>г. Темрюк, ул. 8 Марта  (от ул. им. А.Чуянова до ул. Некрасова), ОКТМО 03651101</t>
  </si>
  <si>
    <t>г. Темрюк, ул. 8 Марта  (от ул. Некрасова до ул. Пролетар-ской), ОКТМО 03651101</t>
  </si>
  <si>
    <t xml:space="preserve">г. Темрюк, 
пр. проезд квартала 95, ОКТМО 03651101 </t>
  </si>
  <si>
    <t>г. Темрюк, пр. проезд квартала,
97 (от ул. Мичу-
рина до № 3 
по пр. проезд квартала, 97), ОКТМО 03651101</t>
  </si>
  <si>
    <t>3.1000000437</t>
  </si>
  <si>
    <t>3.1000000438</t>
  </si>
  <si>
    <t>3.1000000439</t>
  </si>
  <si>
    <t>3.1000000440</t>
  </si>
  <si>
    <t xml:space="preserve">23:30:0000000:2380, 21.10.2016 </t>
  </si>
  <si>
    <t>1983 года ввода в эксплуатацию, инвентарный номер 30241</t>
  </si>
  <si>
    <t xml:space="preserve">Муниципальная собственность, 23-23/044-23/044/803/ 2016-2988/1 
22.11.2016  </t>
  </si>
  <si>
    <t>Муниципальная собственность, 23-23/044-23/044/803/ 2016-2991/1 
24.11.2016</t>
  </si>
  <si>
    <t>Муниципальная собственность, 23-23/044-23/044/803/ 2016-3175/1 
25.11.2016</t>
  </si>
  <si>
    <t>Муниципальная собственность, 23:30:1109
002:50-23/ 044/2017-1,
11.08.2017</t>
  </si>
  <si>
    <t xml:space="preserve">Муниципальная собственность, 23-23/044-23/044/
803/2016-5439/1,  28.12.2016  </t>
  </si>
  <si>
    <t>Хозяйственное ведение, 23:30:0000000:2380-23/237/2022-1 04.08.2022</t>
  </si>
  <si>
    <t>Хозяйственное ведение, 23:30:0000000:2381-23/237/2022-1 04.08.2022</t>
  </si>
  <si>
    <t>Хозяйственное ведение, 23:30:1108009:106-23/237/2022-1 03.08.2022</t>
  </si>
  <si>
    <t>Хозяйственное ведение, 23:30:1109002:50-23/237/2022-2 02.08.2022</t>
  </si>
  <si>
    <t>Хозяйственное ведение, 23:30:0000000:2481-23/237/2022-1 03.08.2022</t>
  </si>
  <si>
    <t>23:30:0000000:2381, 21.10.2016</t>
  </si>
  <si>
    <t>1983 года ввода в эксплуатацию, инвентарный номер 30242</t>
  </si>
  <si>
    <t xml:space="preserve">23:30:1108009:106, 31.10.2016 </t>
  </si>
  <si>
    <t>1988 года ввода в эксплуатацию, инвентарный номер 30243</t>
  </si>
  <si>
    <t>1990 года ввода в эксплуатацию, инвентарный номер 30444</t>
  </si>
  <si>
    <t>23:30:1109002:50, 07.12.2016</t>
  </si>
  <si>
    <t xml:space="preserve">23:30:0000000:2481,  
06.12.2016
 </t>
  </si>
  <si>
    <t>2000 года ввода в эксплуатацию, инвентарный номер 30244</t>
  </si>
  <si>
    <t xml:space="preserve">23:30:0000000:2484, 06.12.2016 </t>
  </si>
  <si>
    <t>1983 года ввода в эксплуатацию, инвентарный номер 30245</t>
  </si>
  <si>
    <t>г. Темрюк, 
пр. проезд квартала 102, ОКТМО 03651101</t>
  </si>
  <si>
    <t>г. Темрюк, 
пр. проезд квартала 103, ОКТМО 03651101</t>
  </si>
  <si>
    <t xml:space="preserve"> г. Темрюк,
пр. проезд квартала 112, ОКТМО 03651101</t>
  </si>
  <si>
    <t>23:30:0000000:2476, 06.12.2016</t>
  </si>
  <si>
    <t xml:space="preserve">Муниципальная собственность, 23-23/044-23/044/
803/2016-5407/1,  24.12.2016   </t>
  </si>
  <si>
    <t xml:space="preserve">Муниципальная собственность, 23-23/044-23/044/
803/2016-5442/1, 24.12.2016   </t>
  </si>
  <si>
    <t>Хозяйственное ведение, 23:30:0000000:2484-23/237/2022-1 04.08.2022</t>
  </si>
  <si>
    <t>Хозяйственное ведение, 23:30:0000000:2476-23/237/2022-1 04.08.2022</t>
  </si>
  <si>
    <t>Хозяйственное ведение, 23:30:0000000:2479-23/237/2022-1 04.08.2022</t>
  </si>
  <si>
    <t xml:space="preserve">Муниципальная собственность, 23-23/044-23/044/803/ 2016-5409/10, 27.12.2016  </t>
  </si>
  <si>
    <t>3.1000000441</t>
  </si>
  <si>
    <t>3.1000000442</t>
  </si>
  <si>
    <t>1983 года ввода в эксплуатацию, инвентарный номер 30246</t>
  </si>
  <si>
    <t>1983 года ввода в эксплуатацию, инвентарный номер 30247</t>
  </si>
  <si>
    <t>г. Темрюк, пр. проезд квартала 104 (от ул. Маяковского до № 12 по пр. проезд квартала 104), ул. Маяковского (от пр. проезд квартала 104 до ул. Марата), ОКТМО 03651101</t>
  </si>
  <si>
    <t>23:30:0000000:2479, 06.12.2016</t>
  </si>
  <si>
    <t>3.1000000443</t>
  </si>
  <si>
    <t>3.1000000444</t>
  </si>
  <si>
    <t>3.1000000445</t>
  </si>
  <si>
    <t>3.1000000446</t>
  </si>
  <si>
    <t>3.1000000447</t>
  </si>
  <si>
    <t>3.1000000448</t>
  </si>
  <si>
    <t>3.1000000449</t>
  </si>
  <si>
    <t>3.1000000450</t>
  </si>
  <si>
    <t>3.1000000451</t>
  </si>
  <si>
    <t>3.1000000452</t>
  </si>
  <si>
    <t>3.1000000453</t>
  </si>
  <si>
    <t xml:space="preserve">23:30:0000000:2408, 31.10.2016 </t>
  </si>
  <si>
    <t>1983 года ввода в эксплуатацию, инвентарный номер 30248</t>
  </si>
  <si>
    <t>Муниципальная собственность, 23-23/044-23/044/803/ 2016-3178/1 
26.11.2016</t>
  </si>
  <si>
    <t xml:space="preserve">Муниципальная собственность, 23-23/044-23/044/803/ 2016-5443/1 
27.12.2016   </t>
  </si>
  <si>
    <t xml:space="preserve">Муниципальная собственность, 23-23/044-23/044/
803/2016-5391/1 
от 28.12.2016  </t>
  </si>
  <si>
    <t xml:space="preserve">Муниципальная собственность, 23-23/044-23/044/
803/2016-5410/1,  28.12.2016  </t>
  </si>
  <si>
    <t>Хозяйственное ведение, 23:30:0000000:2408-23/237/2022-1 03.08.2022</t>
  </si>
  <si>
    <t>Хозяйственное ведение, 23:30:0000000:2466-23/237/2022-1 03.08.2022</t>
  </si>
  <si>
    <t>Хозяйственное ведение, 23:30:0000000:2458-23/237/2022-1 04.08.2022</t>
  </si>
  <si>
    <t>Хозяйственное ведение, 23:30:0000000:2456-23/237/2022-1 03.08.2022</t>
  </si>
  <si>
    <t xml:space="preserve"> г. Темрюк, 
пр. проезд квартала 115, ОКТМО 03651101</t>
  </si>
  <si>
    <t>г. Темрюк, 
пр. проезд квартала 113, ОКТМО 03651101</t>
  </si>
  <si>
    <t>г. Темрюк, пр. проезд квартала 114 (от ул. Маяковского до № 6 по
 пр. проезд квартала 114), ОКТМО 03651101</t>
  </si>
  <si>
    <t xml:space="preserve"> г. Темрюк, 
пр. проезд квартала 98, ОКТМО 03651101</t>
  </si>
  <si>
    <t>г. Темрюк, 
пр. проезд квартала 99, ОКТМО 03651101</t>
  </si>
  <si>
    <t>г. Темрюк, 
пр. проезд квартала 107, ОКТМО 03651101</t>
  </si>
  <si>
    <t xml:space="preserve">Муниципальная собственность, 23-23/044-23/044/
803/2016-5440/1,  24.12.2016  </t>
  </si>
  <si>
    <t>Муниципальная собственность, 23-23/044-23/044/
803/2016-3172/0, 25.11.2016</t>
  </si>
  <si>
    <t>Муниципальная собственность, 23-23/044-23/044/
803/2016-3179/1,  26.11.2016</t>
  </si>
  <si>
    <t xml:space="preserve">Муниципальная собственность, 23-23/044-23/044/
803/2016-3171/1, 29.11.2016 </t>
  </si>
  <si>
    <t>Хозяйственное ведение, 23:30:0000000:2450-23/237/2022-1 04.08.2022</t>
  </si>
  <si>
    <t>Хозяйственное ведение, 23:30:0000000:2407-23/237/2022-1 04.08.2022</t>
  </si>
  <si>
    <t>Хозяйственное ведение, 23:30:1109014:36-23/237/2022-1 03.08.2022</t>
  </si>
  <si>
    <t>Хозяйственное ведение, 23:30:1109012:44-23/237/2022-1 03.08.2022</t>
  </si>
  <si>
    <t>1983 года ввода в эксплуатацию, инвентарный номер 30249</t>
  </si>
  <si>
    <t>23:30:0000000:2466, 06.12.2016</t>
  </si>
  <si>
    <t xml:space="preserve"> 23:30:0000000:2458, 06.12.2016 </t>
  </si>
  <si>
    <t>г. Темрюк, пр. проезд квартала 114 (от ул. Орджоникидзе 
до № 8 по пр. проезд квартала 114), ОКТМО 03651101</t>
  </si>
  <si>
    <t>1983 года ввода в эксплуатацию, инвентарный номер 30250</t>
  </si>
  <si>
    <t xml:space="preserve">23:30:0000000:2456, 06.12.2016 </t>
  </si>
  <si>
    <t>1983 года ввода в эксплуатацию, инвентарный номер 30251</t>
  </si>
  <si>
    <t>1983 года ввода в эксплуатацию, инвентарный номер 30252</t>
  </si>
  <si>
    <t xml:space="preserve">23:30:0000000:2450, 05.12.2016  </t>
  </si>
  <si>
    <t xml:space="preserve">23:30:0000000:2407, 31.10.2016 </t>
  </si>
  <si>
    <t>1988 года ввода в эксплуатацию, инвентарный номер 30253</t>
  </si>
  <si>
    <t xml:space="preserve">23:30:1109014:36, 31.10.2016 </t>
  </si>
  <si>
    <t>1986 года ввода в эксплуатацию, инвентарный номер 30254</t>
  </si>
  <si>
    <t xml:space="preserve">23:30:1109012:44, 31.10.2016 </t>
  </si>
  <si>
    <t>1986 года ввода в эксплуатацию, инвентарный номер 30255</t>
  </si>
  <si>
    <t>г. Темрюк, 
пр. проезд квартала 106, ОКТМО 03651101</t>
  </si>
  <si>
    <t xml:space="preserve"> г. Темрюк, 
пр. проезд квартала 169, ОКТМО 03651101</t>
  </si>
  <si>
    <t xml:space="preserve">23:30:0000000:2491, 06.12.2016 </t>
  </si>
  <si>
    <t>1983 года ввода в эксплуатацию, инвентарный номер 30256</t>
  </si>
  <si>
    <t>Муниципальная собственность, 23-23/044-23/044/
803/2016-5390/1, 24.12.2016</t>
  </si>
  <si>
    <t xml:space="preserve">Муниципальная собственность, 23-23/044-23/044/
803/2016-5384/1,  24.12.2016 </t>
  </si>
  <si>
    <t>Муниципальная собственность, 23-23/044-23/044/
803/2016-5408/1,  24.12.2016</t>
  </si>
  <si>
    <t xml:space="preserve">Муниципальная собственность, 23-23/044-23/044/
803/2016-5438/1,  27.12.2016  </t>
  </si>
  <si>
    <t>Хозяйственное ведение, 23:30:0000000:2491-23/237/2022-1 03.08.2022</t>
  </si>
  <si>
    <t>Хозяйственное ведение, 23:30:0000000:2465-23/237/2022-1 05.08.2022</t>
  </si>
  <si>
    <t>Хозяйственное ведение, 23:30:0000000:2490-23/237/2022-1 05.08.2022</t>
  </si>
  <si>
    <t xml:space="preserve">23:30:0000000:2465, 06.12.2016  </t>
  </si>
  <si>
    <t>23:30:0000000:2457, 06.12.2016</t>
  </si>
  <si>
    <t xml:space="preserve">г. Темрюк, 
пр. проезд квартала 52, ОКТМО 03651101 </t>
  </si>
  <si>
    <t>г. Темрюк, пр. проезд квартала 152 (от № 5 по пр. проезд квартала 152 
до № 9а по ул. Бетховена), ОКТМО 03651101</t>
  </si>
  <si>
    <t xml:space="preserve"> г. Темрюк, 
пр. проезд квартала 129, ОКТМО 03651101 </t>
  </si>
  <si>
    <t>3.1000000454</t>
  </si>
  <si>
    <t>1984 года ввода в эксплуатацию, инвентарный номер 30257</t>
  </si>
  <si>
    <t>1995 года ввода в эксплуатацию, инвентарный номер 30258</t>
  </si>
  <si>
    <t xml:space="preserve">23:30:0000000:2490, 06.12.2016 </t>
  </si>
  <si>
    <t>1984 года ввода в эксплуатацию, инвентарный номер 30259</t>
  </si>
  <si>
    <t>3.1000000455</t>
  </si>
  <si>
    <t>3.1000000456</t>
  </si>
  <si>
    <t>3.1000000457</t>
  </si>
  <si>
    <t>г. Темрюк, 
пр. проезд квартала 68, ОКТМО 03651101</t>
  </si>
  <si>
    <t>г. Темрюк, пр. проезд квартала 54 (от ул. Чернышев-ского до ул. Шевченко; от № 2 до № 19 по пр. проезд квартала 54; от № 4 до № 20 по пр. проезд квартала 54), ОКТМО 03651101</t>
  </si>
  <si>
    <t>г. Темрюк, пр. проезд квартала 54 (от ул. Шевченко до № 17 по пр. проезд квартала 54), ОКТМО 03651101</t>
  </si>
  <si>
    <t xml:space="preserve">23:30:0000000:2464, 06.12.2016 </t>
  </si>
  <si>
    <t>23:30:0000000:2411, 07.11.2016</t>
  </si>
  <si>
    <t>23:30:0000000:2487, 06.12.2016</t>
  </si>
  <si>
    <t xml:space="preserve">Муниципальная собственность, 23-23/044-23/044/
803/2016-5445/1, 27.12.2016  </t>
  </si>
  <si>
    <t>Муниципальная собственность, 23-23/044-23/044/
803/2016-3560/1,  02.12.2016</t>
  </si>
  <si>
    <t xml:space="preserve">Муниципальная собственность, 23-23/044-23/044/
803/2016-5412/1 
от 24.12.2016 </t>
  </si>
  <si>
    <t>Хозяйственное ведение, 23:30:0000000:2464-23/237/2022-1 05.08.2022</t>
  </si>
  <si>
    <t>Хозяйственное ведение, 23:30:0000000:2411-23/237/2022-1 05.08.2022</t>
  </si>
  <si>
    <t>Хозяйственное ведение, 23:30:0000000:2487-23/237/2022-1 05.08.2022</t>
  </si>
  <si>
    <t>1985 года ввода в эксплуатацию, инвентарный номер 30259</t>
  </si>
  <si>
    <t>1984 года ввода в эксплуатацию, инвентарный номер 30261</t>
  </si>
  <si>
    <t>1985 года ввода в эксплуатацию, инвентарный номер 30267</t>
  </si>
  <si>
    <t>3.1000000458</t>
  </si>
  <si>
    <t>3.1000000459</t>
  </si>
  <si>
    <t>3.1000000460</t>
  </si>
  <si>
    <t xml:space="preserve"> г. Темрюк, пр. проезд квартала, 152 (от ул. Мира до № 9 
по пр. проезд квартала, 152), ОКТМО 03651101</t>
  </si>
  <si>
    <t>г. Темрюк, 
пр. проезд квартала, 148, ОКТМО 03651101</t>
  </si>
  <si>
    <t xml:space="preserve"> г. Темрюк,
 пр. проезд квартала, 173, ОКТМО 03651101</t>
  </si>
  <si>
    <t>г. Темрюк, пер. Степной 
(от ул. Карла Маркса до № 5 
по пер. Степному), ОКТМО 03651101</t>
  </si>
  <si>
    <t>23:30:1108053:24, 07.12.2016</t>
  </si>
  <si>
    <t>1995 года ввода в эксплуатацию, инвентарный номер 30445</t>
  </si>
  <si>
    <t>23:30:1109043:40, 08.12.2016</t>
  </si>
  <si>
    <t xml:space="preserve">Муниципальная собственность, 23:30:1108
053:24-23/ 
044/2017-1,
10.08.2017 </t>
  </si>
  <si>
    <t>Муниципальная собственность, 23:30:1109
043:40-23/ 044/2017-1,
15.08.2017</t>
  </si>
  <si>
    <t>Муниципальная собственность, 23:30:0000
000:2499-23/ 044/2018-3 
от 19.11.2018</t>
  </si>
  <si>
    <t xml:space="preserve">Муниципальная собственность, 23-23/044-23/044/
803/2016-5415/1 
от 27.12.2016  </t>
  </si>
  <si>
    <t>Хозяйственное ведение, 23:30:1108053:24-23/237/2022-2 05.08.2022</t>
  </si>
  <si>
    <t>Хозяйственное ведение, 23:30:1109043:40-23/237/2022-2
05.08.2022</t>
  </si>
  <si>
    <t>Хозяйственное ведение, 23:30:0000000:2499-23/237/2022-4 08.08.2022</t>
  </si>
  <si>
    <t>Хозяйственное ведение, 23:30:0000000:2454-23/237/2022-1 05.08.2022</t>
  </si>
  <si>
    <t>1990 года ввода в эксплуатацию, инвентарный номер 30446</t>
  </si>
  <si>
    <t>1990 года ввода в эксплуатацию, инвентарный номер 30447</t>
  </si>
  <si>
    <t>23:30:0000000:2499, 07.12.2016</t>
  </si>
  <si>
    <t>3.1000000461</t>
  </si>
  <si>
    <t>3.1000000462</t>
  </si>
  <si>
    <t>3.1000000463</t>
  </si>
  <si>
    <t>23:30:0000000:2454, 06.12.2016</t>
  </si>
  <si>
    <t>1994 года ввода в эксплуатацию, инвентарный номер 30263</t>
  </si>
  <si>
    <t>23:30:0000000:2475, 06.12.2016</t>
  </si>
  <si>
    <t>2000 года ввода в эксплуатацию, инвентарный номер 30448</t>
  </si>
  <si>
    <t>Муниципальная собственность, 23:30:0000
000:2475-23/ 044/2017-1 
от 13.02.2017</t>
  </si>
  <si>
    <t>Муниципальная собственность, 23:30:1110
046:188-23/ 044/2017-1 
от 14.02.2017</t>
  </si>
  <si>
    <t>Муниципальная собственность, 23:30:1110
046:189-23/ 044/2017-1 
от 13.02.2017</t>
  </si>
  <si>
    <t>Муниципальная собственность, 23:30:1110
045:142-23/ 044/2017-1 
от 13.02.2017</t>
  </si>
  <si>
    <t xml:space="preserve">Муниципальная собственность, 23-23/044-23/044/
803/2016-5395/1 
от 28.12.2016  </t>
  </si>
  <si>
    <t>Муниципальная собственность, 23:30:1110
046:191-23/ 044/2018-3 
от 25.12.2018</t>
  </si>
  <si>
    <t>Хозяйственное ведение, 23:30:0000000:2475-23/237/2022-2 05.08.2022</t>
  </si>
  <si>
    <t>Хозяйственное ведение, 23:30:1110046:188-23/237/2022-2 08.08.2022</t>
  </si>
  <si>
    <t>Хозяйственное ведение, 23:30:1110046:189-23/237/2022-2 08.08.2022</t>
  </si>
  <si>
    <t>Хозяйственное ведение, 23:30:1110045:142-23/237/2022-2 05.08.2022</t>
  </si>
  <si>
    <t>Хозяйственное ведение, 23:30:1110046:187-23/237/2022-1 08.08.2022</t>
  </si>
  <si>
    <t>Хозяйственное ведение, 23:30:1110046:191-23/237/2022-4 05.08.2022</t>
  </si>
  <si>
    <t>23:30:1110046:188,  
06.12.2016</t>
  </si>
  <si>
    <t>2001 года ввода в эксплуатацию, инвентарный номер 30449</t>
  </si>
  <si>
    <t>3.1000000464</t>
  </si>
  <si>
    <t>3.1000000465</t>
  </si>
  <si>
    <t>3.1000000466</t>
  </si>
  <si>
    <t>3.1000000467</t>
  </si>
  <si>
    <t>3.1000000468</t>
  </si>
  <si>
    <t>3.1000000469</t>
  </si>
  <si>
    <t>3.1000000470</t>
  </si>
  <si>
    <t>3.1000000471</t>
  </si>
  <si>
    <t>3.1000000472</t>
  </si>
  <si>
    <t>3.1000000473</t>
  </si>
  <si>
    <t>3.1000000474</t>
  </si>
  <si>
    <t>г. Темрюк, ул. Краснодарская 
(от № 2 до № 116), ОКТМО 03651101</t>
  </si>
  <si>
    <t>г. Темрюк, ул. Краснодарская 
(от № 126 до № 142), ОКТМО 03651101</t>
  </si>
  <si>
    <t>г. Темрюк, ул. Краснодарская, 
(от № 142 до № 156), ОКТМО 03651101</t>
  </si>
  <si>
    <t>г. Темрюк, от ул. Краснодарской 
до № 160/2 по ул. 27 Сентября, ОКТМО 03651101</t>
  </si>
  <si>
    <t>г. Темрюк, ул. Краснодарская (от № 64 до № 114 по ул. Краснодарской), ОКТМО 03651101</t>
  </si>
  <si>
    <t>Темрюк, по ул. Краснодарской 
(от техноло-гического проезда 
до жилого дома 
№ 157 по 
ул. Краснодарской), ОКТМО 03651101</t>
  </si>
  <si>
    <t>23:30:1110046:189, 06.12.2016</t>
  </si>
  <si>
    <t>2001 года ввода в эксплуатацию, инвентарный номер 30450</t>
  </si>
  <si>
    <t>23:30:1110045:142, 06.12.2016</t>
  </si>
  <si>
    <t>2001 года ввода в эксплуатацию, инвентарный номер 30451</t>
  </si>
  <si>
    <t>23:30:1110046:187, 05.12.2016</t>
  </si>
  <si>
    <t>2005 года ввода в эксплуатацию, инвентарный номер 30274</t>
  </si>
  <si>
    <t>2003 года ввода в эксплуатацию, инвентарный номер 30452</t>
  </si>
  <si>
    <t>23:30:1110046:191, 25.09.2017</t>
  </si>
  <si>
    <t xml:space="preserve">23:30:0000000:2533, 19.12.2016 </t>
  </si>
  <si>
    <t>2005 года ввода в эксплуатацию, инвентарный номер 30278</t>
  </si>
  <si>
    <t xml:space="preserve">Муниципальная собственность, 23:30:0000000:2533-23/044/2017-1 
от 17.01.2017   </t>
  </si>
  <si>
    <t xml:space="preserve">Муниципальная собственность, 23:30:1110011:51-23/044/2017-1 
от 17.02.2017    </t>
  </si>
  <si>
    <t xml:space="preserve">Муниципальная собственность, 23-23/044-23/044/
803/2016-5413/1 
от 24.12.2016 </t>
  </si>
  <si>
    <t xml:space="preserve">Муниципальная собственность, 23-23/044-23/044/
803/2016-5396/1 
от 27.12.2016  </t>
  </si>
  <si>
    <t xml:space="preserve">Муниципальная собственность, 23-23/044-23/044/
803/2016-3562/1 
от 03.12.2016   </t>
  </si>
  <si>
    <t>Хозяйственное ведение, 23:30:0000000:2533-23/237/2022-2 05.08.2022</t>
  </si>
  <si>
    <t>Хозяйственное ведение, 23:30:1110011:51-23/237/2022-2 08.08.2022</t>
  </si>
  <si>
    <t>Хозяйственное ведение, 23:30:0000000:2453-23/237/2022-1 08.08.2022</t>
  </si>
  <si>
    <t>Хозяйственное ведение, 23:30:0000000:2460-23/237/2022-1 05.08.2022</t>
  </si>
  <si>
    <t>Хозяйственное ведение, 23:30:0000000:2414-23/237/2022-1 05.08.2022</t>
  </si>
  <si>
    <t xml:space="preserve">23:30:1110011:51, 06.02.2017 </t>
  </si>
  <si>
    <t>2005 года ввода в эксплуатацию, инвентарный номер 30270</t>
  </si>
  <si>
    <t>г.Темрюке,
от ул. Краснодарской до ул. 27 Сентября, ОКТМО 03651101</t>
  </si>
  <si>
    <t>г. Темрюк, ул. Юбилейная 
(от № 1 по ул. Юбилейной до 
пер. Юбилейного),  ОКТМО 03651101</t>
  </si>
  <si>
    <t>г. Темрюк, ул. Юбилейная 
(от пер. Цветочного 
до пер. Лугового),  ОКТМО 03651101</t>
  </si>
  <si>
    <t>г. Темрюк, ул. Холодова 
(от ул. Володарского 
до № 11 по ул. Холодова),  ОКТМО 03651101</t>
  </si>
  <si>
    <t>г. Темрюк, от ул. Советской до 
ул. Мира, 152/1 (по территории производствен-ной базы), ОКТМО 03651101</t>
  </si>
  <si>
    <t>г. Темрюк, ул. Кати Виноградовой 
(от ул. Гагарина до № 17 
по ул. Кати Виноградовой),  ОКТМО 03651101</t>
  </si>
  <si>
    <t xml:space="preserve">23:30:0000000:2453, 06.12.2016 </t>
  </si>
  <si>
    <t>2005 года ввода в эксплуатацию, инвентарный номер 30277</t>
  </si>
  <si>
    <t>23:30:0000000:2460, 06.12.2016</t>
  </si>
  <si>
    <t>2010 года ввода в эксплуатацию, инвентарный номер 30279</t>
  </si>
  <si>
    <t>23:30:0000000:2414, 07.11.2016</t>
  </si>
  <si>
    <t>2005 года ввода в эксплуатацию, инвентарный номер 30283</t>
  </si>
  <si>
    <t xml:space="preserve">23:30:0000000:2412,  
07.11.2016
</t>
  </si>
  <si>
    <t xml:space="preserve">Муниципальная собственность, 23-23/044-23/044/
803/2016-3561/1 
от 01.12.2016   </t>
  </si>
  <si>
    <t>Муниципальная собственность, 23-23/044-23/044/
803/2016-5380/1 
от 27.12.2016</t>
  </si>
  <si>
    <t xml:space="preserve">Муниципальная собственность, 23-23/044-23/044/
803/2016-5382/1 
от 24.12.2016  </t>
  </si>
  <si>
    <t>Муниципальная собственность, 23-23/044-23/044/018/ 2016-1385/2,
19.05.2016</t>
  </si>
  <si>
    <t>Муниципальная собственность, 23:30:1110
046:190-23/ 044/2018-3 
от 19.12.2018</t>
  </si>
  <si>
    <t>Хозяйственное ведение, 23:30:0000000:2412-23/237/2022-1 05.08.2022</t>
  </si>
  <si>
    <t>Хозяйственное ведение, 23:30:0000000:2467-23/237/2022-1 08.08.2022</t>
  </si>
  <si>
    <t>Хозяйственное ведение, 23:30:0000000:2482-23/237/2022-1 05.08.2022</t>
  </si>
  <si>
    <t>Хозяйственное ведение, 23:30:0000000:1754-23/237/2022-1 05.08.2022</t>
  </si>
  <si>
    <t>Хозяйственное ведение, 23:30:1110046:190-23/237/2022-4 08.08.2022</t>
  </si>
  <si>
    <t>1985, 2015 года ввода в эксплуатацию, инвентарный номер 30284</t>
  </si>
  <si>
    <t>1999 года ввода в эксплуатацию, инвентарный номер 30295</t>
  </si>
  <si>
    <t>3.1000000475</t>
  </si>
  <si>
    <t>3.1000000476</t>
  </si>
  <si>
    <t>3.1000000477</t>
  </si>
  <si>
    <t>3.1000000478</t>
  </si>
  <si>
    <t>3.1000000479</t>
  </si>
  <si>
    <t>3.1000000480</t>
  </si>
  <si>
    <t>3.1000000481</t>
  </si>
  <si>
    <t>3.1000000482</t>
  </si>
  <si>
    <t>3.1000000483</t>
  </si>
  <si>
    <t>г. Темрюк, ул. Радужная 
(от пер. Карьерного 
до пер. Песчаного, ОКТМО 03651101</t>
  </si>
  <si>
    <t>г. Темрюк, пер. Песчаный 
(от ул. Черноморской 
до ул. Краснодарской), ОКТМО 03651101</t>
  </si>
  <si>
    <t>г. Темрюк, ул. Черноморская, № 1 - 33, ОКТМО 03651101</t>
  </si>
  <si>
    <t>23:30:0000000:2482, 06.12.2016</t>
  </si>
  <si>
    <t>2003 года ввода в эксплуатацию, инвентарный номер 30296</t>
  </si>
  <si>
    <t>23:30:0000000:1754, 26.08.2014</t>
  </si>
  <si>
    <t>Инвентарный номер 30453</t>
  </si>
  <si>
    <t>2003 года ввода в эксплуатацию, инвентарный номер 30454</t>
  </si>
  <si>
    <t xml:space="preserve"> г. Темрюк, по технологическому проезду от ул. Черноморской (между жилыми домами № 137 и № 139) до ул. Краснодарской, ОКТМО 03651101</t>
  </si>
  <si>
    <t>г. Темрюк, ул. Володарского (от ул. Ленина до № 2/2 по ул. Володарского), ОКТМО 03651101</t>
  </si>
  <si>
    <t xml:space="preserve">23:30:0000000:2531, 19.12.2016 </t>
  </si>
  <si>
    <t xml:space="preserve">Муниципальная собственность, 23:30:0000000:2531-23/044/2017-1 
от 16.01.2017    </t>
  </si>
  <si>
    <t xml:space="preserve">Муниципальная собственность, 23-23/044-23/044/
803/2016-5378/1 
от 27.12.2016  </t>
  </si>
  <si>
    <t xml:space="preserve">Муниципальная собственность, 23-23/044-23/044/
803/2016-5679/1 
от 29.12.2016 </t>
  </si>
  <si>
    <t xml:space="preserve">Муниципальная собственность, 23:30:0000000:2534-23/044/2017-1 
от 16.01.2017   </t>
  </si>
  <si>
    <t>Хозяйственное ведение, 23:30:0000000:2531-23/237/2022-2 08.08.2022</t>
  </si>
  <si>
    <t>Хозяйственное ведение, 23:30:0000000:2480-23/237/2022-1 08.08.2022</t>
  </si>
  <si>
    <t>Хозяйственное ведение, 23:30:0000000:2493-23/237/2022-1 05.08.2022</t>
  </si>
  <si>
    <t>Хозяйственное ведение, 23:30:0000000:2534-23/237/2022-2 05.08.2022</t>
  </si>
  <si>
    <t>1970 года ввода в эксплуатацию, инвентарный номер 30297</t>
  </si>
  <si>
    <t>23:30:0000000:2480, 06.12.2016</t>
  </si>
  <si>
    <t>1985 года ввода в эксплуатацию, инвентарный номер 30298</t>
  </si>
  <si>
    <t>г. Темрюк, ул. Володарского, 14-а 
(между ул. Октябрьской и ул. Советской), ОКТМО 03651101</t>
  </si>
  <si>
    <t>г. Темрюк, ул. Красных Партизан 
(от ул. Морской до 
№ 30а по ул. Красных Партизан), ОКТМО 03651101</t>
  </si>
  <si>
    <t xml:space="preserve"> г. Темрюк, ул. Красных Партизан 
(от № 33 до № 45
по ул. Красных Партизан), ОКТМО 03651101</t>
  </si>
  <si>
    <t>23:30:0000000:2493, 07.12.2016</t>
  </si>
  <si>
    <t>2012 года ввода в эксплуатацию, инвентарный номер 30119</t>
  </si>
  <si>
    <t xml:space="preserve"> 23:30:0000000:2534, 19.12.2016</t>
  </si>
  <si>
    <t>1991 года ввода в эксплуатацию, инвентарный номер 30235</t>
  </si>
  <si>
    <t>23:30:0000000:2492, 07.12.2016</t>
  </si>
  <si>
    <t>г. Темрюк, ул. Красных Партизан (от № 30а до № 33 по ул.Красных Партизан; от № 80а по ул. Красных Партизан до № 1б по ул. Республикан-ской), ул. Мороза (от № 36 по ул. Красных Партизан до № 7 по ул. Мороза; от № 7 по 
ул. Мороза до пер. Бригадного), ОКТМО 03651101</t>
  </si>
  <si>
    <t>2001 года ввода в эксплуатацию, инвентарный номер 30268</t>
  </si>
  <si>
    <t xml:space="preserve">Муниципальная собственность, 23-23/044-23/044/
803/2016-5675/1 
от 29.12.2016   </t>
  </si>
  <si>
    <t xml:space="preserve">Муниципальная собственность, 23-23/044-23/ 044/803/2016-500/1, 05.10.2016 </t>
  </si>
  <si>
    <t>Муниципальная собственность, 23-23/044-23/044/
018/2016-1387/2
от 19.05.2016</t>
  </si>
  <si>
    <t xml:space="preserve">Муниципальная собственность, 23:30:0000000:2575-23/044/2017-1 
от 17.02.2017 </t>
  </si>
  <si>
    <t>Муниципальная собственность, 23-23/044-23/044/
020/2015-1135/2,
29.06.2015</t>
  </si>
  <si>
    <t>Хозяйственное ведение, 23:30:0000000:2492-23/237/2022-1 05.08.2022</t>
  </si>
  <si>
    <t>Хозяйственное ведение, 23:30:0000000:2322-23/237/2022-1 08.08.2022</t>
  </si>
  <si>
    <t>Хозяйственное ведение, 23:30:0000000:1756-23/237/2022-1 05.08.2022</t>
  </si>
  <si>
    <t>Хозяйственное ведение, 23:30:0000000:2575-23/237/2022-2 05.08.2022</t>
  </si>
  <si>
    <t>Хозяйственное ведение, 23:30:1105046:31-23/237/2022-1 05.08.2022</t>
  </si>
  <si>
    <t>3.1000000484</t>
  </si>
  <si>
    <t>3.1000000485</t>
  </si>
  <si>
    <t>3.1000000486</t>
  </si>
  <si>
    <t>3.1000000487</t>
  </si>
  <si>
    <t>3.1000000488</t>
  </si>
  <si>
    <t>3.1000000489</t>
  </si>
  <si>
    <t>3.1000000490</t>
  </si>
  <si>
    <t>23:30:0000000:2322, 08.09.2016</t>
  </si>
  <si>
    <t>1991, 2012 года ввода в эксплуатацию, инвентарный номер 30041/1</t>
  </si>
  <si>
    <t>, г. Темрюк, 
ул. Красных Партизан, ОКТМО 03651101</t>
  </si>
  <si>
    <t>г. Темрюк, ул. Свердлова 
(от ул. Ленина до ул. Советской), ОКТМО 03651101</t>
  </si>
  <si>
    <t>23:30:0000000:1756, 26.08.2014</t>
  </si>
  <si>
    <t>Инвентарный номер 30455</t>
  </si>
  <si>
    <t>2001, 2012 года ввода в эксплуатацию, инвентарный номер 30121</t>
  </si>
  <si>
    <t xml:space="preserve">23:30:0000000:2575, 06.02.2017 </t>
  </si>
  <si>
    <t>г. Темрюк, ул. Обороны 
(от № 15 по ул. Чапаева вдоль по 
ул. Обороны), ул. Мороза (от 
ул. Обороны до № 3 по ул. Мороза), ОКТМО 03651101</t>
  </si>
  <si>
    <t>г. Темрюк, по ул. Кириллова, 
№ 72 - 74, на ул. Маяковского, ОКТМО 03651101</t>
  </si>
  <si>
    <t>г. Темрюк, 
пер. Урожайный, ОКТМО 03651101</t>
  </si>
  <si>
    <t>23:30:1105046:31, 18.11.2013</t>
  </si>
  <si>
    <t>2004 года ввода в эксплуатацию, инвентарный номер 30456</t>
  </si>
  <si>
    <t>г. Темрюк, по ул. Первомайской (от производствен-ной базы, расположенной по адресу: г.Темрюк, ул.Первомайская, 39/1, до ул. Даргомыжского), ОКТМО 03651101</t>
  </si>
  <si>
    <t>23:30:1114004:117, 06.12.2016</t>
  </si>
  <si>
    <t>1995 года ввода в эксплуатацию, инвентарный номер 30457</t>
  </si>
  <si>
    <t>23:30:0000000:2979, 21.11.2018</t>
  </si>
  <si>
    <t>1983 года ввода в эксплуатацию, инвентарный номер 30645</t>
  </si>
  <si>
    <t>Муниципальная собственность, 23:30:1114
004:117-23/ 044/2017-1,
13.02.2017</t>
  </si>
  <si>
    <t xml:space="preserve">Муниципальная собственность, 23:30:0000000:2979-23/237/2020-3,
03.09.2020 </t>
  </si>
  <si>
    <t xml:space="preserve">Муниципальная собственность, 23:30:0000000:2991-23/237/2020-3, 01.09.2020 </t>
  </si>
  <si>
    <t>Муниципальная собственность, 23:30:0000000:2989-23/237/2020-2, 27.08.2020</t>
  </si>
  <si>
    <t>Муниципальная собственность, 23:30:0000000:2990-23/237/2020-3,
02.09.2020</t>
  </si>
  <si>
    <t>Муниципальная собственность, 23:30:0000
000:2498-23/ 044/2017-1 
от 13.02.2017</t>
  </si>
  <si>
    <t>Муниципальная собственность, 23:30:0000000:2528-23/044/2017-1 
от 18.01.2017</t>
  </si>
  <si>
    <t>Хозяйственное ведение, 23:30:1114004:117-23/237/2022-2 19.08.2022</t>
  </si>
  <si>
    <t>Хозяйственное ведение, 23:30:0000000:2979-23/237/2022-6 10.08.2022</t>
  </si>
  <si>
    <t>Хозяйственное ведение, 23:30:0000000:2991-23/237/2022-6 11.08.2022</t>
  </si>
  <si>
    <t>Хозяйственное ведение, 23:30:0000000:2989-23/237/2022-5 10.08.2022</t>
  </si>
  <si>
    <t>Хозяйственное ведение, 23:30:0000000:2990-23/237/2022-6 09.08.2022</t>
  </si>
  <si>
    <t>Хозяйственное ведение, 23:30:0000000:2498-23/237/2022-2 10.08.2022</t>
  </si>
  <si>
    <t>Хозяйственное ведение, 23:30:0000000:2528-23/237/2022-2 09.08.2022</t>
  </si>
  <si>
    <t>23:30:0000000:2991, 10.12.2018</t>
  </si>
  <si>
    <t>2013 года ввода в эксплуатацию, инвентарный номер 30646</t>
  </si>
  <si>
    <t>г. Темрюк, 
по ул. Чуянова (от пер. Северного до здания РОВД), ОКТМО 03651101</t>
  </si>
  <si>
    <t>г. Темрюк, от ул. Юбилейной по техническому проезду до ул.
Дачной, по ул. Дачной до жилого дома №319, ОКТМО 03651101</t>
  </si>
  <si>
    <t>г. Темрюк, по ул. Мира (от ул. Островского до жилого дома по ул. Мира, 17), ОКТМО 03651101</t>
  </si>
  <si>
    <t>3.1000000491</t>
  </si>
  <si>
    <t xml:space="preserve"> 23:30:0000000:2989, 06.12.2018</t>
  </si>
  <si>
    <t>2008 года ввода в эксплуатацию, инвентарный номер 30647</t>
  </si>
  <si>
    <t>1986 года ввода в эксплуатацию, инвентарный номер 30648</t>
  </si>
  <si>
    <t>3.1000000492</t>
  </si>
  <si>
    <t>3.1000000493</t>
  </si>
  <si>
    <t>г. Темрюк, ул. Комарова (от ул. Яна Фабрициуса до № 10 по ул. Комарова), ОКТМО 03651101</t>
  </si>
  <si>
    <t>г. Темрюк, ул. Яна Фабрициуса (от № 2/1 до № 118 по ул. Яна Фабрициуса), ОКТМО 03651101</t>
  </si>
  <si>
    <t>2000 года ввода в эксплуатацию, инвентарный номер 30458</t>
  </si>
  <si>
    <t>23:30:0000000:2498, 07.12.2016</t>
  </si>
  <si>
    <t>Водопровод,  ( Lобщ. - 1690,8 м: сталь: d - 100 мм, L - 803,8 м; полиэтилен: d - 110 мм,  L - 887 м)</t>
  </si>
  <si>
    <t>3.1000000494</t>
  </si>
  <si>
    <t>3.1000000495</t>
  </si>
  <si>
    <t>3.1000000496</t>
  </si>
  <si>
    <t>3.1000000497</t>
  </si>
  <si>
    <t>3.1000000498</t>
  </si>
  <si>
    <t>2000 года ввода в эксплуатацию, инвентарный номер 30130</t>
  </si>
  <si>
    <t>23:30:0000000:2483, 06.12.2016</t>
  </si>
  <si>
    <t xml:space="preserve"> г. Темрюк, ул. Яна Фабрициуса (от № 118 до № 149 по ул. Яна Фабрициуса), ОКТМО 03651101</t>
  </si>
  <si>
    <t>г.Темрюк, пер.им.Дуси Виноградовой (от ул.Яна Фабрициуса до ул. Полевой), ул. Полевая (от пер. им. Дуси Виноградовой до пер. Совхозного),  пер. Совхозный (от ул. Полевой до № 2 по пер. Совхозному), ОКТМО 03651101</t>
  </si>
  <si>
    <t>Водопровод, (Lобщ. - 471,8 м: полиэтилен d - 110 мм, L - 269,1 м; d - 63 мм, L - 202,7 м)</t>
  </si>
  <si>
    <t xml:space="preserve">23:30:0000000:2577, 07.02.2017 </t>
  </si>
  <si>
    <t>2005 года ввода в эксплуатацию, инвентарный номер 30281</t>
  </si>
  <si>
    <t>1990, 2014 года ввода в эксплуатацию, инвентарный номер 30131</t>
  </si>
  <si>
    <t xml:space="preserve">Муниципальная собственность, 23-23/044-23/044/ 803/2016-5397/1 
от 27.12.2016   </t>
  </si>
  <si>
    <t xml:space="preserve">Муниципальная собственность, 23:30:0000
000:2577-23/ 044/2017-1 
от 17.02.2017   </t>
  </si>
  <si>
    <t xml:space="preserve">Муниципальная собственность, 23-23/044-23/044/803/ 2016-5423/1 
от 28.12.2016  </t>
  </si>
  <si>
    <t>Муниципальная собственность, 23:30:1104004:41-23/044/2017-1 13.02.2017</t>
  </si>
  <si>
    <t>Муниципальная собственность, 23:30:0000
000:2494-23/ 044/2017-1 
от 13.02.2017</t>
  </si>
  <si>
    <t xml:space="preserve">Муниципальная собственность, 23:30:0000
000:2586-23/ 044/2017-1 
от 16.03.2017   </t>
  </si>
  <si>
    <t>Хозяйственное ведение, 23:30:0000000:2483-23/237/2022-1 09.08.2022</t>
  </si>
  <si>
    <t>Хозяйственное ведение, 23:30:0000000:2577-23/237/2022-2 09.08.2022</t>
  </si>
  <si>
    <t xml:space="preserve">Хозяйственное ведение, 23:30:1001004:2589-23/237/2022-1
09.08.2022 </t>
  </si>
  <si>
    <t>Хозяйственное ведение, 23:30:1104004:41-23/237/2022-2 09.08.2022</t>
  </si>
  <si>
    <t>Хозяйственное ведение, 23:30:0000
000:2494-23/237/2022-2 
от 10.08.2022</t>
  </si>
  <si>
    <t>Хозяйственное ведение, 23:30:0000000:2586-23/237/2022-2 09.08.2022</t>
  </si>
  <si>
    <t>23:30:1001004:2589, 06.12.2016</t>
  </si>
  <si>
    <t>г. Темрюк, ул. Полевая, № 26 
(от ул. Полевой до ул. Кубанской), ОКТМО 03651101</t>
  </si>
  <si>
    <t>г. Темрюк, 
ул. Полевая (от № 26 до № 10), ОКТМО 03651101</t>
  </si>
  <si>
    <t>г. Темрюк, ул. Левобережная 
(от № 20 до
 ул. Тихой), ОКТМО 03651101</t>
  </si>
  <si>
    <t>г. Темрюк, ОКТМО 03651101</t>
  </si>
  <si>
    <t>3.1000000499</t>
  </si>
  <si>
    <t>3.1000000500</t>
  </si>
  <si>
    <t>пос. Южный Склон, ул. Тимирязева 
(от № 6 «Б» до № 41/1 по 
ул. Тимирязева), ОКТМО 03651101</t>
  </si>
  <si>
    <t>2005 года ввода в эксплуатацию, инвентарный номер 30276</t>
  </si>
  <si>
    <t>23:30:1104004:41, 07.12.2016</t>
  </si>
  <si>
    <t>2003 года ввода в эксплуатацию, инвентарный номер 30459</t>
  </si>
  <si>
    <t>23:30:0000000:2494, 07.12.2016</t>
  </si>
  <si>
    <t>1993 года ввода в эксплуатацию, инвентарный номер 30460</t>
  </si>
  <si>
    <t>2020 года ввода в эксплуатацию, инвентарный номер 30641</t>
  </si>
  <si>
    <t>2005, 2007, 2009 года ввода в эксплуатацию, инвентарный номер 30288</t>
  </si>
  <si>
    <t>3.1000000501</t>
  </si>
  <si>
    <t>3.1000000502</t>
  </si>
  <si>
    <t>3.1000000503</t>
  </si>
  <si>
    <t>2001 года ввода в эксплуатацию, инвентарный номер 30299</t>
  </si>
  <si>
    <t>23:30:0000000:2586, 16.02.2017</t>
  </si>
  <si>
    <t>23:30:0000000:2409, 31.10.2016</t>
  </si>
  <si>
    <t>23:30:0000000:2579, 08.02.2017</t>
  </si>
  <si>
    <t xml:space="preserve">23:30:0000000:2573, 06.02.2017 </t>
  </si>
  <si>
    <t>Муниципальная собственность, 23-23/044-23/044/803/ 2016-3182/1 
от 25.11.2016</t>
  </si>
  <si>
    <t xml:space="preserve">Муниципальная собственность, 23:30:0000
000:2579-23/ 044/2017-1 
от 17.02.2017   </t>
  </si>
  <si>
    <t xml:space="preserve">Муниципальная собственность, 23:30:0000
000:2573-23/ 044/2017-1 
от 28.02.2017   </t>
  </si>
  <si>
    <t xml:space="preserve">Муниципальная собственность, 23:30:1201
004:410-23/ 044/2017-1 
от 13.02.2017 </t>
  </si>
  <si>
    <t>Муниципальная собственность, 23:30:0000000:4106-23/237/2022-3
24.10.2022</t>
  </si>
  <si>
    <t>Хозяйственное ведение, 23:30:0000000:2409-23/237/2022-1 09.08.2022</t>
  </si>
  <si>
    <t>Хозяйственное ведение, 23:30:0000000:2579-23/237/2022-2 10.08.2022</t>
  </si>
  <si>
    <t>Хозяйственное ведение, 23:30:0000000:2573-23/237/2022-2 10.08.2022</t>
  </si>
  <si>
    <t>Хозяйственное ведение, 23:30:1201004:410-23/237/2022-2 10.08.2022</t>
  </si>
  <si>
    <t>Хозяйственное ведение, 23:30:0000000:4106-23/237/2023-4
07.02.2023</t>
  </si>
  <si>
    <t>пос. Южный Склон, ул. Тимирязева 
( в районе № 21а 
до № 25а  по ул. Тимирязева), ОКТМО 03651101</t>
  </si>
  <si>
    <t>пос. Октябрьский, ул. Прогонная, 
ул. Животноводов, ул. Заречная, 
ул. Железнодоро-
жная, пер. Отдель-ный, ул. Луговая, ОКТМО 03651101</t>
  </si>
  <si>
    <t>пос. Октябрьский, ул. Северная, 
ул. Пионерская, пер.Лесной, ул. Новоселов, ул. Луговая, 
ул. Прогонная, ул. Южная, ОКТМО 03651101</t>
  </si>
  <si>
    <t>Краснодарский край, Темрюкский р-н, г. Темрюк, Родник ДНТ (территория) от ул. Центральной по ул. Клубничной до пер. Юбилейный, по пер. Юбилейному от ул. Клубничной до ул. Южной, по ул. Южной от пер. Юбилейного до ул. Центральной, ОКТМО 03651101</t>
  </si>
  <si>
    <t>23:30:1201004:410, 06.12.2016</t>
  </si>
  <si>
    <t>1972, 2012 года ввода в эксплуатацию, инвентарный номер 30134</t>
  </si>
  <si>
    <t>1972, 2000 года ввода в эксплуатацию, инвентарный номер 30132</t>
  </si>
  <si>
    <t>Водопровод,  (Lобщ. - 1673,5 м:  сталь d - 100 мм, L - 980,1 м; полиэтилен d - 110 мм, L - 693,4 м)</t>
  </si>
  <si>
    <t>пос. Октябрьский,  ул. Заречная 
(от № 1 а до № 12), ОКТМО 03651101</t>
  </si>
  <si>
    <t>2009 года ввода в эксплуатацию, инвентарный номер 30461</t>
  </si>
  <si>
    <t>3.1000000504</t>
  </si>
  <si>
    <t>3.1000000505</t>
  </si>
  <si>
    <t>3.1000000506</t>
  </si>
  <si>
    <t>3.1000000507</t>
  </si>
  <si>
    <t>3.1000000508</t>
  </si>
  <si>
    <t>3.1000000509</t>
  </si>
  <si>
    <t>3.1000000510</t>
  </si>
  <si>
    <t>3.1000000511</t>
  </si>
  <si>
    <t>23:30:0000000:4106, 09.07.2021</t>
  </si>
  <si>
    <t>2023 года ввода в эксплуатацию, инвентарный номер 30718</t>
  </si>
  <si>
    <t>23:30:1106039:377, 04.10.2022</t>
  </si>
  <si>
    <t>Краснодарский край, р-н Темрюкский, г. Темрюк, ул. Муравьева, 67К, ОКТМО 03651101</t>
  </si>
  <si>
    <t>Краснодарский край, Темрюкский р-н, г. Темрюк, по ул. Шевченко от ул. Первомайской до ул. Таманской (четная сторона), по ул. Таманской от ул. Шевченко до жилого дома № 75 по ул. Таманской, ОКТМО 03651101</t>
  </si>
  <si>
    <t>Краснодарский край, Темрюкский р-н, г. Темрюк, по ул. Солнечная (от ул. Муравьева до пер. Солнечный), ОКТМО 03651101</t>
  </si>
  <si>
    <t>Краснодарский край, Темрюкский р-н, г. Темрюк, по ул. Холодова, от жилого дома № 10 до жилого дома № 11, ОКТМО 03651101</t>
  </si>
  <si>
    <t>Краснодарский край, Темрюкский район, г. Темрюк, по ул. Пролетарская (от жилого дома № 131 до жилого дома № 132), ОКТМО 03651101</t>
  </si>
  <si>
    <t>Российская Федерация, Краснодарский край, Темрюкский р-н, г. Темрюк, по ул. Анджиев-ского № 30, ОКТМО 03651101</t>
  </si>
  <si>
    <t>23:30:0000000:4509, 07.06.2022</t>
  </si>
  <si>
    <t>2023 года ввода в эксплуатацию, инвентарный номер 30729</t>
  </si>
  <si>
    <t>2023 года ввода в эксплуатацию, инвентарный номер 30722</t>
  </si>
  <si>
    <t>Муниципальная собственность, 23:30:0000000:4509-23/237/2022-3
17.07.2023</t>
  </si>
  <si>
    <t>Муниципальная собственность, 23:30:1106039:377-23/237/2023-3 14.07.2023</t>
  </si>
  <si>
    <t>Муниципальная собственность, 23:30:0000000:4675-23/237/2023-3 14.07.2023</t>
  </si>
  <si>
    <t>Муниципальная собственность, 23:30:1103008:560-23/237/2023-3 17.07.2023</t>
  </si>
  <si>
    <t>Муниципальная собственность, 23:30:0000000:4563-23/237/2023-3 17.07.2023</t>
  </si>
  <si>
    <t>Муниципальная собственность, 23:30:1112011:393-23/237/2023-3 17.07.2023</t>
  </si>
  <si>
    <t>Хозяйственное ведение, 23:30:0000000:4509-23/237/2023-4 03.11.2023</t>
  </si>
  <si>
    <t>Хозяйственное ведение, 23:30:1106039:377-23/237/2023-4 08.11.2023</t>
  </si>
  <si>
    <t>Хозяйственное ведение, 23:30:0000000:4675-23/237/2023-4 03.11.2023</t>
  </si>
  <si>
    <t>Хозяйственное ведение, 23:30:1103008:560-23/237/2023-4 03.11.2023</t>
  </si>
  <si>
    <t>Хозяйственное ведение, 23:30:0000000:4563-23/237/2023-4 03.11.2023</t>
  </si>
  <si>
    <t>Хозяйственное ведение, 23:30:1112011:393-23/237/2023-4 03.11.2023</t>
  </si>
  <si>
    <t>23:30:0000000:4675, 16.11.2022</t>
  </si>
  <si>
    <t>Водопровод (материал труб сталь, диаметром 40 мм - 134 м, диаметром 150 мм - 200 м)</t>
  </si>
  <si>
    <t>2023 года ввода в эксплуатацию, инвентарный номер 30723</t>
  </si>
  <si>
    <t>23:30:1103008:560, 10.10.2022</t>
  </si>
  <si>
    <t>2023 года ввода в эксплуатацию, инвентарный номер 30724</t>
  </si>
  <si>
    <t>23:30:0000000:4563, 10.08.2022</t>
  </si>
  <si>
    <t>2023 года ввода в эксплуатацию, инвентарный номер 30725</t>
  </si>
  <si>
    <t>23:30:1112011:393, 06.06.2022</t>
  </si>
  <si>
    <t>2023 года ввода в эксплуатацию, инвентарный номер 30726</t>
  </si>
  <si>
    <t>Муниципальная собственность, 23:30:0000000:4511-23/237/2023-3 17.07.2023</t>
  </si>
  <si>
    <t>Муниципальная собственность, 23:30:0000000:4512-23/237/2023-3
17.07.2023</t>
  </si>
  <si>
    <t>Муниципальная собственность, 23:30:0000000:4105-23/237/2022-5
24.10.2022</t>
  </si>
  <si>
    <t>Муниципальная собственность, 23:30:1106017:777-23/237/2022-3
24.10.2022</t>
  </si>
  <si>
    <t>Хозяйственное ведение, 23:30:0000000:4511-23/237/2023-4 07.11.2023</t>
  </si>
  <si>
    <t>Хозяйственное ведение, 23:30:0000000:4512-23/237/2023-4 03.11.2023</t>
  </si>
  <si>
    <t>Хозяйственное ведение, 23:30:0000000:4105-23/237/2023-6
06.02.2023</t>
  </si>
  <si>
    <t>Хозяйственное ведение, 23:30:1106017:777-23/237/2023-4
06.02.2023</t>
  </si>
  <si>
    <t>3.1000000512</t>
  </si>
  <si>
    <t>3.1000000513</t>
  </si>
  <si>
    <t>3.1000000514</t>
  </si>
  <si>
    <t>3.1000000515</t>
  </si>
  <si>
    <t>23:30:0000000:4511, 07.06.2022</t>
  </si>
  <si>
    <t>2023 года ввода в эксплуатацию, инвентарный номер 30727</t>
  </si>
  <si>
    <t>Российская Федерация, Краснодарский край, Темрюкский р-н, г. Темрюк, пер. Водный, 1, ОКТМО 03651101</t>
  </si>
  <si>
    <t>Российская Федерация, Краснодарский край, Темрюкский р-н, г. Темрюк, ул. Ленина, д. 92К, ОКТМО 03651101</t>
  </si>
  <si>
    <t>23:30:0000000:4512, 08.06.2022</t>
  </si>
  <si>
    <t>2023 года ввода в эксплуатацию, инвентарный номер 30728</t>
  </si>
  <si>
    <t>Краснодарский край, Темрюкский р-н, г. Темрюк, по ул. Ленина 66, (ввод в котельную, расположенную по ул. Ленина 64 "к", транзитный ч/з ж.д. ул. Ленина 66), ОКТМО 03651101</t>
  </si>
  <si>
    <t>Краснодарский край, Темрюкский р-н, г. Темрюк, по ул. Ленина 69, (ввод в котельную, расположенную по ул. Ленина 69»а», с ул. Таманской, проходящий по тер. д/с МАДОУ ДС №4, г. Темрюк, ул. Таманская 50), ОКТМО 03651101</t>
  </si>
  <si>
    <t>23:30:0000000:4105, 08.07.2021</t>
  </si>
  <si>
    <t>2023 года ввода в эксплуатацию, инвентарный номер 30719</t>
  </si>
  <si>
    <t>23:30:1106017:777, 06.07.2021</t>
  </si>
  <si>
    <t>2023 года ввода в эксплуатацию, инвентарный номер 30720</t>
  </si>
  <si>
    <t>3.1000000516</t>
  </si>
  <si>
    <t>3.1000000517</t>
  </si>
  <si>
    <t>3.1000000518</t>
  </si>
  <si>
    <t>3.1000000519</t>
  </si>
  <si>
    <t>3.1000000520</t>
  </si>
  <si>
    <t>3.1000000521</t>
  </si>
  <si>
    <t>3.1000000522</t>
  </si>
  <si>
    <t>3.1000000523</t>
  </si>
  <si>
    <t>3.1000000524</t>
  </si>
  <si>
    <t>3.1000000525</t>
  </si>
  <si>
    <t>3.1000000526</t>
  </si>
  <si>
    <t>3.1000000527</t>
  </si>
  <si>
    <t>3.1000000528</t>
  </si>
  <si>
    <t>3.1000000529</t>
  </si>
  <si>
    <t>3.1000000530</t>
  </si>
  <si>
    <t>3.1000000531</t>
  </si>
  <si>
    <t>3.1000000532</t>
  </si>
  <si>
    <t>23:30:1110047:478, 17.12.2020</t>
  </si>
  <si>
    <t>2022 года ввода в эксплуатацию, инвентарный номер 30666</t>
  </si>
  <si>
    <t>Муниципальная собственность, 23:30:1110047:478-23/237/2022-3 29.06.2022</t>
  </si>
  <si>
    <t>Муниципальная собственность, 23:30:1110047:477-23/237/2022-3
29.06.2022</t>
  </si>
  <si>
    <t>Муниципальная собственность, 23:30:1114021:455-23/237/2022-3
30.06.2022</t>
  </si>
  <si>
    <t>Муниципальная собственность, 23:30:1114021:456-23/237/2022-2
30.06.2022</t>
  </si>
  <si>
    <t>Муниципальная собственность, 23:30:1114021:454-23/237/2022-3
29.06.2022</t>
  </si>
  <si>
    <t>Муниципальная собственность, 23:30:0000000:3868-23/237/2022-3
06.07.2022</t>
  </si>
  <si>
    <t xml:space="preserve">Муниципальная собственность, 23:30:0000000:3853-23/237/2022-2
07.07.2022 </t>
  </si>
  <si>
    <t>Хозяйственное ведение, 23:30:1110047:478-23/237/2022-4
30.11.2022</t>
  </si>
  <si>
    <t>Хозяйственное ведение, 23:30:1110047:477-23/237/2022-4
29.11.2022</t>
  </si>
  <si>
    <t>Хозяйственное ведение, 23:30:1114021:455-23/237/2022-4
01.12.2022</t>
  </si>
  <si>
    <t xml:space="preserve">Хозяйственное ведение, 23:30:1114021:456-23/237/2022-3
30.11.2022 </t>
  </si>
  <si>
    <t>Хозяйственное ведение, 23:30:1114021:454-23/237/2022-4
02.12.2022</t>
  </si>
  <si>
    <t xml:space="preserve">Хозяйственное ведение, 23:30:0000000:3868-23/237/2022-4
02.12.2022 </t>
  </si>
  <si>
    <t>Хозяйственное ведение, 23:30:0000000:3853-23/237/2022-3
02.12.2022</t>
  </si>
  <si>
    <t>Российская Федерация, Краснодарский край, Темрюкский р-н, г. Темрюк, ул. 27 Сентября, д. 188/1, ОКТМО 03651101</t>
  </si>
  <si>
    <t>Краснодарский край, Темрюкский р-н, г. Темрюк, ул. 27 Сентября, д. 188/1, ОКТМО 03651101</t>
  </si>
  <si>
    <t>23:30:1110047:477, 16.12.2020</t>
  </si>
  <si>
    <t>2022 года ввода в эксплуатацию, инвентарный номер 30667</t>
  </si>
  <si>
    <t>2022 года ввода в эксплуатацию, инвентарный номер 30670</t>
  </si>
  <si>
    <t>23:30:1114021:455, 25.12.2020</t>
  </si>
  <si>
    <t>Российская Федерация, Краснодарский край, р-н Темрюкский,  г. Темрюк, ул. Свободная, 6-А, ОКТМО 03651101</t>
  </si>
  <si>
    <t>Краснодарский край, р-н Темрюкский, г Темрюк, ул. Свободная, 13-В, ОКТМО 03651101</t>
  </si>
  <si>
    <t>23:30:1114021:456, 28.12.2020</t>
  </si>
  <si>
    <t>2022 года ввода в эксплуатацию, инвентарный номер 30672</t>
  </si>
  <si>
    <t>Российская Федерация, Краснодарский край, Темрюкский район, г. Темрюк, ул. Свободная, 13-В, ОКТМО 03651101</t>
  </si>
  <si>
    <t>Российская Федерация, Краснодарский край, Темрюкский район, г. Темрюк, по ул. Ленина (от ул. Шевченко до жилого дома № 155 по ул. Ленина), ОКТМО 03651101</t>
  </si>
  <si>
    <t>Российская Федерация, Краснодарский край, р-н Темрюкский,    г. Темрюк, по ул. Красно-армейская (от ул. Победы до жилого дома № 1), ОКТМО 03651101</t>
  </si>
  <si>
    <t>23:30:1114021:454, 08.12.2020</t>
  </si>
  <si>
    <t>2022 года ввода в эксплуатацию, инвентарный номер 30677</t>
  </si>
  <si>
    <t>23:30:0000000:3868, 16.12.2020</t>
  </si>
  <si>
    <t>2022 года ввода в эксплуатацию, инвентарный номер 30684</t>
  </si>
  <si>
    <t>23:30:0000000:3853, 15.12.2020</t>
  </si>
  <si>
    <t>2022 года ввода в эксплуатацию, инвентарный номер 30688</t>
  </si>
  <si>
    <t>Водопровод (материал труб сталь диаметром 40 мм – 156 м, диаметром 80 мм – 40 м, полиэтилен диаметром 110 мм – 199 м)</t>
  </si>
  <si>
    <t>Водопровод (материал труб полиэтилен диаметром 110 мм – 249 м, асбестоцемент диаметром 150 мм – 174 м)</t>
  </si>
  <si>
    <t>23:30:0000000:3854, 15.12.2020</t>
  </si>
  <si>
    <t>2022 года ввода в эксплуатацию, инвентарный номер 30689</t>
  </si>
  <si>
    <t>Муниципальная собственность, 23:30:0000000:3854-23/237/2022-3
07.07.2022</t>
  </si>
  <si>
    <t>Муниципальная собственность, 23:30:0000000:3877-23/237/2022-3
06.07.2022</t>
  </si>
  <si>
    <t>Муниципальная собственность, 23:30:0000000:3858-23/237/2022-3
08.07.2022</t>
  </si>
  <si>
    <t>Муниципальная собственность, 23:30:0000000:3855-23/237/2022-3
07.07.2022</t>
  </si>
  <si>
    <t>Хозяйственное ведение, 23:30:0000000:3854-23/237/2022-4
30.11.2022</t>
  </si>
  <si>
    <t>Хозяйственное ведение, 23:30:0000000:3877-23/237/2022-4
01.12.2022</t>
  </si>
  <si>
    <t>Хозяйственное ведение, 23:30:0000000:3858-23/237/2022-4
01.12.2022</t>
  </si>
  <si>
    <t>Хозяйственное ведение, 23:30:0000000:3855-23/237/2022-5
08.07.2022</t>
  </si>
  <si>
    <t>Хозяйственное ведение, 23:30:0000000:3861-23/237/2022-4
30.11.2022</t>
  </si>
  <si>
    <t>Муниципальная собственность, 23:30:0000000:3861-23/237/2022-3
08.07.2022</t>
  </si>
  <si>
    <t>23:30:0000000:3877, 21.12.2020</t>
  </si>
  <si>
    <t>Краснодарский край,  Темрюкский р-н, г. Темрюк, по ул. Победы (от ул. Горького до ж/дома № 135), ОКТМО 03651101</t>
  </si>
  <si>
    <t>Краснодарский край,  Темрюкский р-н, г. Темрюк, по ул. Ленина (от здания № 2 до ул. Свердлова, четная сторона), ОКТМО 03651101</t>
  </si>
  <si>
    <t>Краснодарский край, Темрюкский р-н, г. Темрюк, по ул. Ленина (от ул. Карла Либкнехта через дорогу на нечётную сторону ул. Ленина, по ул. Ленина до жилого дома № 1), ОКТМО 03651101</t>
  </si>
  <si>
    <t>Российская Федерация, Краснодарский край, р-н Темрюкский,        г. Темрюк, по ул. Декабристов (от ул. Карла Маркса до ул. Советской, чётная сторона), ОКТМО 03651101</t>
  </si>
  <si>
    <t>Краснодарский край,  Темрюкский р-н, г. Темрюк, по ул. Бувина (от ул. Черны-шевского до ул. Островского, чётная сторона), ОКТМО 03651101</t>
  </si>
  <si>
    <t>2022 года ввода в эксплуатацию, инвентарный номер 30690</t>
  </si>
  <si>
    <t>2022 года ввода в эксплуатацию, инвентарный номер 30691</t>
  </si>
  <si>
    <t>23:30:0000000:3858, 15.12.2020</t>
  </si>
  <si>
    <t>23:30:0000000:3855,  
15.12.2020</t>
  </si>
  <si>
    <t>2022 года ввода в эксплуатацию, инвентарный номер 30692</t>
  </si>
  <si>
    <t>23:30:0000000:3861, 16.12.2020</t>
  </si>
  <si>
    <t>2022 года ввода в эксплуатацию, инвентарный номер 30693</t>
  </si>
  <si>
    <t>Муниципальная собственность, 23:30:0000000:3849-23/237/2022-3
07.07.2022</t>
  </si>
  <si>
    <t>Муниципальная собственность, 23:30:0000000:3880-23/237/2022-3
07.07.2022</t>
  </si>
  <si>
    <t>Хозяйственное ведение, 23:30:0000000:3849-23/237/2022-4
01.12.2022</t>
  </si>
  <si>
    <t>Хозяйственное ведение, 23:30:0000000:3880-23/237/2022-4
01.12.2022</t>
  </si>
  <si>
    <t>Хозяйственное ведение, 23:30:0000000:3887-23/237/2022-4
02.12.2022</t>
  </si>
  <si>
    <t>Хозяйственное ведение, 23:30:1108063:369-23/237/2022-4,
02.12.2022</t>
  </si>
  <si>
    <t xml:space="preserve">Хозяйственное ведение, 23:30:0000000:3850-23/237/2022-4, 02.12.2022 </t>
  </si>
  <si>
    <t>23:30:0000000:3849, 15.12.2020</t>
  </si>
  <si>
    <t>Российская Федерация, Краснодарский край, Темрюкский р-н, г. Темрюк, по ул. Бувина (от ул. Бетховена до ул. Даргомыж-ского, от ул. Бетховена до братского кладбища советских воинов, чётная сторона), ОКТМО 03651101</t>
  </si>
  <si>
    <t>Краснодарский край, Темрюкский р-н, г. Темрюк, по ул. Бувина (от ул. Даргомыж-ского до ул. Орджоникидзе, чётная сторона), ОКТМО 03651101</t>
  </si>
  <si>
    <t>Краснодарский край,  Темрюкский р-н, г. Темрюк, по ул. Бувина (от ул. Декабристов до ул. Даргомыж-ского, нечётная сторона), ОКТМО 03651101</t>
  </si>
  <si>
    <t>2022 года ввода в эксплуатацию, инвентарный номер 30694</t>
  </si>
  <si>
    <t>2022 года ввода в эксплуатацию, инвентарный номер 30695</t>
  </si>
  <si>
    <t>23:30:0000000:3880, 23.12.2020</t>
  </si>
  <si>
    <t>23:30:0000000:3887, 25.12.2020</t>
  </si>
  <si>
    <t>2022 года ввода в эксплуатацию, инвентарный номер 30696</t>
  </si>
  <si>
    <t>Муниципальная собственность, 23:30:0000000:3887-23/237/2022-3,
07.07.2022</t>
  </si>
  <si>
    <t>Муниципальная собственность, 23:30:1108063:369-23/237/2022-3,
07.07.2022</t>
  </si>
  <si>
    <t>Муниципальная собственность, 23:30:0000000:3850-23/237/2022-3,
07.07.2022</t>
  </si>
  <si>
    <t>Российская Федерация, Краснодарский край, Темрюкский р-н, г. Темрюк, по ул. Бувина (от ул. Даргомыж-ского до ул. Дарвина, нечётная сторона), ОКТМО 03651101</t>
  </si>
  <si>
    <t>23:30:1108063:369, 15.12.2020</t>
  </si>
  <si>
    <t>2022 года ввода в эксплуатацию, инвентарный номер 30697</t>
  </si>
  <si>
    <t>Краснодарский край, Темрюкский р-н, г. Темрюк, по ул. Бувина (от жилого дома № 209 до ул. Орджоникидзе, нечетная сторона), ОКТМО 03651101</t>
  </si>
  <si>
    <t>2022 года ввода в эксплуатацию, инвентарный номер 30698</t>
  </si>
  <si>
    <t>23:30:0000000:3850, 15.12.2020</t>
  </si>
  <si>
    <t>Краснодарский край, р-н Темрюкский, г Темрюк, по ул Бувина (от жилого дома № 243 до ул Мичурина, нечетная сторона), ОКТМО 03651101</t>
  </si>
  <si>
    <t>23:30:1109052:361, 14.12.2020</t>
  </si>
  <si>
    <t>2022 года ввода в эксплуатацию, инвентарный номер 30699</t>
  </si>
  <si>
    <t>Муниципальная собственность, 23:30:1109052:361-23/237/2022-3,
06.07.2022</t>
  </si>
  <si>
    <t>Муниципальная собственность, 23:30:1109055:386-23/237/2022-3,
06.07.2022</t>
  </si>
  <si>
    <t>Хозяйственное ведение, 23:30:1109052:361-23/237/2022-4
02.12.2022</t>
  </si>
  <si>
    <t>Хозяйственное ведение, 23:30:1109055:386-23/237/2022-4
01.12.2022</t>
  </si>
  <si>
    <t>Краснодарский край, Темрюкский район, г. Темрюк, по ул. Бувина (от ул. Матвеева до жилого дома № 277, четная сторона), ОКТМО 03651101</t>
  </si>
  <si>
    <t>2022 года ввода в эксплуатацию, инвентарный номер 30700</t>
  </si>
  <si>
    <t>г. Темрюк, ул. Анджиевского, 3 В, корпус № 1, 2, ОКТМО 03651101</t>
  </si>
  <si>
    <t>г. Темрюк, ул. Анджиевского, 51, 53, ОКТМО 03651101</t>
  </si>
  <si>
    <t>г. Темрюк, ул. Анджиевского, 55, корп. 1 - 6, ОКТМО 03651101</t>
  </si>
  <si>
    <t>г. Темрюк, ул. Анджиевского, 55, корп. 17 - 19, ОКТМО 03651101</t>
  </si>
  <si>
    <t>г. Темрюк, ул. Горького, 51, ОКТМО 03651101</t>
  </si>
  <si>
    <t>г. Темрюк, ул. Гоголя, 30, 32; ул. Шевченко, 27, ОКТМО 03651101</t>
  </si>
  <si>
    <t>г. Темрюк,
ул. Калинина, 
5-а, 7, 73/1, ОКТМО 03651101</t>
  </si>
  <si>
    <t>г. Темрюк,
ул.Калинина, 71/1, ОКТМО 03651101</t>
  </si>
  <si>
    <t xml:space="preserve"> 23:30:1111003:540, 28.12.2017</t>
  </si>
  <si>
    <t>2013 года ввода в эксплуатацию, инвентарный номер 30462</t>
  </si>
  <si>
    <t>Муниципальная собственность, 23:30:1111
003:540-23/ 044/2019-3 
от 04.04.2019</t>
  </si>
  <si>
    <t>Муниципальная собственность, 23:30:0000
000:2564-23/ 044/2018-3 
от 29.10.2018</t>
  </si>
  <si>
    <t>Муниципальная собственность, 23:30:1112
009:322-23/ 044/2018-3 
от 24.10.2018</t>
  </si>
  <si>
    <t xml:space="preserve">Муниципальная собственность, 23:30:1112
009:323-23/ 
044/2018-3 
от 12.11.2018  </t>
  </si>
  <si>
    <t>Муниципальная собственность, 23:30:1106
022:186-23/ 044/2018-3 
от 29.10.2018</t>
  </si>
  <si>
    <t>Муниципальная собственность, 23:30:1107
069:185-23/ 044/2018-3 
от 29.10.2018</t>
  </si>
  <si>
    <t xml:space="preserve">Муниципальная собственность, 23:30:1107
069:186-23/ 044/2018-3 
от 30.10.2018  </t>
  </si>
  <si>
    <t>Муниципальная собственность, 23:30:1107
071:154-23/ 044/2018-3 
от 30.10.2018</t>
  </si>
  <si>
    <t xml:space="preserve">Муниципальная собственность, 23:30:1107071:152-23/044/2018-3 
от 24.10.2018 </t>
  </si>
  <si>
    <t>Муниципальная собственность, 23:30:1107069:189-23/044/2019-3 
от 11.02.2019</t>
  </si>
  <si>
    <t xml:space="preserve">Муниципальная собственность, 23:30:1107
069:187-23/ 044/2018-3 
от 29.10.2018  </t>
  </si>
  <si>
    <t>Хозяйственное ведение, 23:30:1111
003:540-23/237/2022-4 
от 11.08.2022</t>
  </si>
  <si>
    <t>Хозяйственное ведение, 23:30:0000
000:2564-23/237/2022-4 
от 10.08.2022</t>
  </si>
  <si>
    <t>Хозяйственное ведение, 23:30:1112
009:322-23/237/2022-4 
от 12.08.2022</t>
  </si>
  <si>
    <t>Хозяйственное ведение, 23:30:1112
009:323-23/ 
237/2022-4 
от 11.08.2022</t>
  </si>
  <si>
    <t>Хозяйственное ведение, 23:30:1106
022:186-23/237/2022-4 
от 11.08.2022</t>
  </si>
  <si>
    <t>Хозяйственное ведение, 23:30:1107
069:185-23/237/2022-4 
от 11.08.2022</t>
  </si>
  <si>
    <t xml:space="preserve">Хозяйственное ведение, 23:30:1107
069:186-23/237/2022-4 
от 11.08.2022 </t>
  </si>
  <si>
    <t>Хозяйственное ведение, 23:30:1107
071:154-23/237/2022-4 
от 11.08.2022</t>
  </si>
  <si>
    <t>Хозяйственное ведение, 23:30:1107071:152-23/237/2022-4 
от 11.08.2022</t>
  </si>
  <si>
    <t>Хозяйственное ведение, 23:30:1107069:189-23/237/2022-4 
от 11.08.2022</t>
  </si>
  <si>
    <t>Хозяйственное ведение, 23:30:1107
069:187-23/237/2022-4 
от 12.08.2022</t>
  </si>
  <si>
    <t>3.1000000533</t>
  </si>
  <si>
    <t>3.1000000534</t>
  </si>
  <si>
    <t>3.1000000535</t>
  </si>
  <si>
    <t>3.1000000536</t>
  </si>
  <si>
    <t>3.1000000537</t>
  </si>
  <si>
    <t>3.1000000538</t>
  </si>
  <si>
    <t>3.1000000539</t>
  </si>
  <si>
    <t>3.1000000540</t>
  </si>
  <si>
    <t>3.1000000541</t>
  </si>
  <si>
    <t>3.1000000542</t>
  </si>
  <si>
    <t>23:30:0000000:2564, 30.12.2016</t>
  </si>
  <si>
    <t>1986 года ввода в эксплуатацию, инвентарный номер 30463</t>
  </si>
  <si>
    <t>23:30:1112009:322, 16.03.2017</t>
  </si>
  <si>
    <t>2002 года ввода в эксплуатацию, инвентарный номер 30464</t>
  </si>
  <si>
    <t>23:30:1112009:323, 20.06.2017</t>
  </si>
  <si>
    <t>2003 года ввода в эксплуатацию, инвентарный номер 30465</t>
  </si>
  <si>
    <t>1988 года ввода в эксплуатацию, инвентарный номер 30466</t>
  </si>
  <si>
    <t>23:30:1106022:186, 30.12.2016</t>
  </si>
  <si>
    <t>Муниципальная собственность, 23:30:0000000:2618-23/ 044/2018-3 от 29.10.2018</t>
  </si>
  <si>
    <t>Хозяйственное ведение, 23:30:0000000:2618-23/237/2022-4 от 11.08.2022</t>
  </si>
  <si>
    <t>23:30:0000000:2618, 14.04.2017</t>
  </si>
  <si>
    <t>1986, 1994 года ввода в эксплуатацию, инвентарный номер 30467</t>
  </si>
  <si>
    <t>23:30:1107069:185, 15.03.2017</t>
  </si>
  <si>
    <t>1979, 1980 года ввода в эксплуатацию, инвентарный номер 30468</t>
  </si>
  <si>
    <t>23:30:1107069:186, 15.03.2017</t>
  </si>
  <si>
    <t>2002 года ввода в эксплуатацию, инвентарный номер 30469</t>
  </si>
  <si>
    <t>г. Темрюк,
ул. Калинина, 97-а, ОКТМО 03651101</t>
  </si>
  <si>
    <t>г. Темрюк,
ул. Калинина, 99/1, 103/1, 105/1, ОКТМО 03651101</t>
  </si>
  <si>
    <t>г. Темрюк,
ул.Калинина, 101/1, 101/2, ОКТМО 03651101</t>
  </si>
  <si>
    <t>г. Темрюк,
ул.Калинина, 101/3, ОКТМО 03651101</t>
  </si>
  <si>
    <t>г. Темрюк,
ул.Калинина, 107/1, ОКТМО 03651101</t>
  </si>
  <si>
    <t>г. Темрюк,
ул.Калинина, 109/1, ОКТМО 03651101</t>
  </si>
  <si>
    <t xml:space="preserve">г. Темрюк, 
ул. Калинина, 
112-а; 
ул.Калинина, 
112-б; 
ул. Макарова, 4, ОКТМО 03651101
</t>
  </si>
  <si>
    <t>23:30:1107071:154, 09.03.2017</t>
  </si>
  <si>
    <t>1980 года ввода в эксплуатацию, инвентарный номер 30470</t>
  </si>
  <si>
    <t xml:space="preserve">23:30:1107071:152,  
27.12.2016
</t>
  </si>
  <si>
    <t>1984, 1985 года ввода в эксплуатацию, инвентарный номер 30471</t>
  </si>
  <si>
    <t>3.1000000543</t>
  </si>
  <si>
    <t>3.1000000544</t>
  </si>
  <si>
    <t>3.1000000545</t>
  </si>
  <si>
    <t>3.1000000546</t>
  </si>
  <si>
    <t>3.1000000547</t>
  </si>
  <si>
    <t>3.1000000548</t>
  </si>
  <si>
    <t>3.1000000549</t>
  </si>
  <si>
    <t>23:30:1107069:189, 15.06.2017</t>
  </si>
  <si>
    <t>2001 года ввода в эксплуатацию, инвентарный номер 30472</t>
  </si>
  <si>
    <t>23:30:1107069:187, 14.04.2017</t>
  </si>
  <si>
    <t>2002 года ввода в эксплуатацию, инвентарный номер 30473</t>
  </si>
  <si>
    <t>1982, 2002 года ввода в эксплуатацию, инвентарный номер 30474</t>
  </si>
  <si>
    <t>23:30:1107071:155, 14.04.2017</t>
  </si>
  <si>
    <t>Муниципальная собственность, 23:30:1107
071:155-23/ 044/2018-3 
от 24.10.2018</t>
  </si>
  <si>
    <t xml:space="preserve">Муниципальная собственность, 23:30:1107
071:156-23/ 044/2018-3 
от 24.10.2018 </t>
  </si>
  <si>
    <t xml:space="preserve">Муниципальная собственность, 23:30:0000
000:2563-23/ 044/2018-3 
от 26.10.2018  </t>
  </si>
  <si>
    <t xml:space="preserve">Муниципальная собственность, 23:30:0000000:2616-23/044/2018-3 
от 29.10.2018  </t>
  </si>
  <si>
    <t xml:space="preserve">Муниципальная собственность, 23:30:1103
005:113-23/ 044/2018-3 
от 30.10.2018 </t>
  </si>
  <si>
    <t xml:space="preserve">Муниципальная собственность, 23:30:1110
049:10091-
23 /044/
2018-3 от 29.10.2018 </t>
  </si>
  <si>
    <t>Хозяйственное ведение, 23:30:1107
071:155-23/237/2022-4 
от 16.08.2022</t>
  </si>
  <si>
    <t xml:space="preserve">Хозяйственное ведение, 23:30:1107
071:156-23/237/2022-4 
от 15.08.2022 </t>
  </si>
  <si>
    <t xml:space="preserve">Хозяйственное ведение, 23:30:0000
000:2563-23/237/2022-4 
от 15.08.2022  </t>
  </si>
  <si>
    <t>Хозяйственное ведение, 23:30:0000000:2616-23/237/2022-4 от 15.08.2022</t>
  </si>
  <si>
    <t>Хозяйственное ведение, 23:30:1103
005:113-23/237/2022-4 
от 15.08.2022</t>
  </si>
  <si>
    <t>Хозяйственное ведение, 23:30:1110
049:10091-
23 /237/
2022-4 от 11.08.2022</t>
  </si>
  <si>
    <t>23:30:1107071:156, 14.04.2017</t>
  </si>
  <si>
    <t>1986 года ввода в эксплуатацию, инвентарный номер 30475</t>
  </si>
  <si>
    <t>23:30:0000000:2563, 29.12.2016</t>
  </si>
  <si>
    <t>1987, 1999 года ввода в эксплуатацию, инвентарный номер 30476</t>
  </si>
  <si>
    <t>23:30:0000000:2616, 14.04.2017</t>
  </si>
  <si>
    <t>2002 года ввода в эксплуатацию, инвентарный номер 30477</t>
  </si>
  <si>
    <t>г. Темрюк,
ул. Карла Маркса, 289, ОКТМО 03651101</t>
  </si>
  <si>
    <t>г. Темрюк,
ул. Карла Либкнехта, 4, ОКТМО 03651101</t>
  </si>
  <si>
    <t>г. Темрюк,
ул. Кати
Виноградовой, 
14, ОКТМО 03651101</t>
  </si>
  <si>
    <t>г. Темрюк,
ул. Красноар-мейская, 41, ОКТМО 03651101</t>
  </si>
  <si>
    <t>3.1000000550</t>
  </si>
  <si>
    <t>3.1000000551</t>
  </si>
  <si>
    <t>3.1000000552</t>
  </si>
  <si>
    <t>3.1000000553</t>
  </si>
  <si>
    <t>3.1000000554</t>
  </si>
  <si>
    <t>3.1000000555</t>
  </si>
  <si>
    <t>3.1000000556</t>
  </si>
  <si>
    <t>3.1000000557</t>
  </si>
  <si>
    <t>3.1000000558</t>
  </si>
  <si>
    <t>3.1000000559</t>
  </si>
  <si>
    <t>3.1000000560</t>
  </si>
  <si>
    <t>3.1000000561</t>
  </si>
  <si>
    <t>3.1000000562</t>
  </si>
  <si>
    <t>3.1000000563</t>
  </si>
  <si>
    <t>3.1000000564</t>
  </si>
  <si>
    <t xml:space="preserve">23:30:110
3005:113,  
28.12.2016
</t>
  </si>
  <si>
    <t>2004 года ввода в эксплуатацию, инвентарный номер 30478</t>
  </si>
  <si>
    <t>23:30:111
0049:10091, 10.03.2017</t>
  </si>
  <si>
    <t>2002 года ввода в эксплуатацию, инвентарный номер 30479</t>
  </si>
  <si>
    <t>23:30:110
6009:247, 30.12.2016</t>
  </si>
  <si>
    <t xml:space="preserve">Муниципальная собственность, 23:30:1106
009:247-23/ 044/2018-3 
от 29.10.2018  </t>
  </si>
  <si>
    <t>Муниципальная собственность, 23:30:1103011:170-23/044/2018-3 
от 12.11.2018</t>
  </si>
  <si>
    <t xml:space="preserve">Муниципальная собственность, 23:30:0000000:2596-23/044/2018-3 
от 29.10.2018  </t>
  </si>
  <si>
    <t xml:space="preserve">Муниципальная собственность, 23:30:0000
000:2599-23/ 044/2018-3 
от 29.10.2018  </t>
  </si>
  <si>
    <t xml:space="preserve">Муниципальная собственность, 23:30:1106
009:246-23/ 044/2018-3 
от 29.10.2018 </t>
  </si>
  <si>
    <t xml:space="preserve">Муниципальная собственность, 23:30:1106003:347-23/044/2018-3 
от 22.10.2018  </t>
  </si>
  <si>
    <t xml:space="preserve">Муниципальная собственность, 23:30:1106
009:256-23/ 044/2018-3 
от 29.10.2018 </t>
  </si>
  <si>
    <t>Хозяйственное ведение, 23:30:1106
009:247-23/237/2022-4 
от 15.08.2022</t>
  </si>
  <si>
    <t>Хозяйственное ведение, 23:30:1103011:170-23/237/2022-4 
от 15.08.2022</t>
  </si>
  <si>
    <t>Хозяйственное ведение, 23:30:0000
000:2599-23/237/2022-4 
от 11.08.2022</t>
  </si>
  <si>
    <t xml:space="preserve">Хозяйственное ведение, 23:30:1106
009:246-23/237/2022-4 
от 15.08.2022 </t>
  </si>
  <si>
    <t>Хозяйственное ведение, 23:30:1106003:347-23/237/2022-3 
от 15.08.2022</t>
  </si>
  <si>
    <t xml:space="preserve">Хозяйственное ведение, 23:30:1106
009:256-23/237/2022-4 
от 15.08.2022 </t>
  </si>
  <si>
    <t>2002 года ввода в эксплуатацию, инвентарный номер 30480</t>
  </si>
  <si>
    <t>г. Темрюк,
ул. Ленина, 18, ОКТМО 03651101</t>
  </si>
  <si>
    <t>г. Темрюк,
ул. Ленина, 21, ОКТМО 03651101</t>
  </si>
  <si>
    <t>г. Темрюк,
ул. Ленина, 
34-а, 36, ОКТМО 03651101</t>
  </si>
  <si>
    <t>г. Темрюк,
ул. Ленина, 35, ОКТМО 03651101</t>
  </si>
  <si>
    <t>г. Темрюк,
ул. Ленина, 38-а, ОКТМО 03651101</t>
  </si>
  <si>
    <t>23:30:1103011:170, 20.06.2017</t>
  </si>
  <si>
    <t>23:30:0000000:2596, 15.03.2017</t>
  </si>
  <si>
    <t>1966, 2002 года ввода в эксплуатацию, инвентарный номер 30481</t>
  </si>
  <si>
    <t>2002 года ввода в эксплуатацию, инвентарный номер 30482</t>
  </si>
  <si>
    <t>Хозяйственное ведение, 23:30:0000000:2596-23/237/2022-4 от 15.08.2022</t>
  </si>
  <si>
    <t>23:30:0000000:2599, 16.03.2017</t>
  </si>
  <si>
    <t>23:30:1106009:246, 27.12.2016</t>
  </si>
  <si>
    <t>1968 года ввода в эксплуатацию, инвентарный номер 30483</t>
  </si>
  <si>
    <t>1959 года ввода в эксплуатацию, инвентарный номер 30484</t>
  </si>
  <si>
    <t>2002 года ввода в эксплуатацию, инвентарный номер 30485</t>
  </si>
  <si>
    <t>23:30:1106003:347, 09.03.2017</t>
  </si>
  <si>
    <t>23:30:1106009:256, 20.06.2017</t>
  </si>
  <si>
    <t>1958 года ввода в эксплуатацию, инвентарный номер 30486</t>
  </si>
  <si>
    <t>1991 года ввода в эксплуатацию, инвентарный номер 30007</t>
  </si>
  <si>
    <t>Хозяйственное ведение, 23-23/044-
23/237/2022-1 
от 15.08.2022</t>
  </si>
  <si>
    <t>Хозяйственное ведение, 23:30:0000
000:2595-23/237/2022-4 
от 15.08.2022</t>
  </si>
  <si>
    <t xml:space="preserve">Хозяйственное ведение, 23:30:1106
013:207-23/237/2022-4 
от 15.08.2022 </t>
  </si>
  <si>
    <t>Хозяйственное ведение, 23:30:0000000:2597-23/237/2022-4 от 15.08.2022</t>
  </si>
  <si>
    <t xml:space="preserve">Муниципальная собственность, 23-23/044-
23/ 044/013/ 2016-821/1 
от 03.10.2016   </t>
  </si>
  <si>
    <t>Муниципальная собственность, 23:30:0000
000:2595-23/ 044/2018-3 
от 23.10.2018</t>
  </si>
  <si>
    <t xml:space="preserve">Муниципальная собственность, 23:30:1106
013:207-23/ 044/2018-3 
от 30.10.2018 </t>
  </si>
  <si>
    <t xml:space="preserve">Муниципальная собственность, 23-23/044-
23/ 044/013/ 2016-819/1 
от 03.10.2016   </t>
  </si>
  <si>
    <t>Муниципальная собственность, 23:30:0000000:2597-23/044/2018-3 
от 30.10.2018</t>
  </si>
  <si>
    <t>23:30:1106009:240, 06.09.2016</t>
  </si>
  <si>
    <t>23:30:0000000:2595, 10.03.2017</t>
  </si>
  <si>
    <t>2002 года ввода в эксплуатацию, инвентарный номер 30487</t>
  </si>
  <si>
    <t>1918 года ввода в эксплуатацию, инвентарный номер 30488</t>
  </si>
  <si>
    <t>г. Темрюк,
ул. Ленина, 43, ОКТМО 03651101</t>
  </si>
  <si>
    <t>г. Темрюк, 
ул. Ленина, 47, ОКТМО 03651101</t>
  </si>
  <si>
    <t>г. Темрюк,
ул. Ленина, 48, ОКТМО 03651101</t>
  </si>
  <si>
    <t>г. Темрюк,
ул. Ленина, 53, ОКТМО 03651101</t>
  </si>
  <si>
    <t>г. Темрюк, 
ул. Ленина, № 63, ОКТМО 03651101</t>
  </si>
  <si>
    <t>г. Темрюк,
ул. Ленина, 66, ОКТМО 03651101</t>
  </si>
  <si>
    <t>г. Темрюк, 
ул. Ленина, 67, 69, 71, 73, ОКТМО 03651101</t>
  </si>
  <si>
    <t>23:30:1106013:207, 16.03.2017</t>
  </si>
  <si>
    <t>23:30:1106013:204, 06.09.2016</t>
  </si>
  <si>
    <t>1993 года ввода в эксплуатацию, инвентарный номер 30045</t>
  </si>
  <si>
    <t>23:30:0000000:2597, 15.03.2017</t>
  </si>
  <si>
    <t>1974 года ввода в эксплуатацию, инвентарный номер 30489</t>
  </si>
  <si>
    <t xml:space="preserve"> 23:30:1106017:430, 04.10.2016</t>
  </si>
  <si>
    <t>2005 года ввода в эксплуатацию, инвентарный номер 30286</t>
  </si>
  <si>
    <t xml:space="preserve">Муниципальная собственность, 23-23/044-
23/044/803/ 2016-2026/1 
от 03.11.2016    </t>
  </si>
  <si>
    <t>Муниципальная собственность, 23:30:1106
041:589-23/ 044/2018-3 
от 23.10.2018</t>
  </si>
  <si>
    <t xml:space="preserve">Муниципальная собственность, 23-23/044-
23/ 044/803/ 2016-502/1 
от 06.10.2016    </t>
  </si>
  <si>
    <t>Муниципальная собственность,  23:30:0000
000:2562-23/ 044/2018-3 
от 24.10.2018</t>
  </si>
  <si>
    <t>Муниципальная собственность,  23:30:1106
021:253-23/ 044/2018-3 
от 19.10.2018</t>
  </si>
  <si>
    <t xml:space="preserve">Хозяйственное ведение, 23:30:1106017:430-23/237/2022-1 
от 15.08.2022 </t>
  </si>
  <si>
    <t>Хозяйственное ведение, 23:30:1106041:589-23/237/2022-4 15.08.2022</t>
  </si>
  <si>
    <t>Хозяйственное ведение, 23:30:0000000:2294-23/237/2022-1 15.08.2022</t>
  </si>
  <si>
    <t>Хозяйственное ведение, 23:30:0000000:2562-23/237/2022-4
15.08.2022</t>
  </si>
  <si>
    <t>Хозяйственное ведение, 23:30:1106021:253-23/237/2022-4 15.08.2022</t>
  </si>
  <si>
    <t>23:30:1106041:589, 16.03.2017</t>
  </si>
  <si>
    <t>2002 года ввода в эксплуатацию, инвентарный номер 30490</t>
  </si>
  <si>
    <t>23:30:0000000:2294, 06.09.2016</t>
  </si>
  <si>
    <t>3.1000000565</t>
  </si>
  <si>
    <t>3.1000000566</t>
  </si>
  <si>
    <t>3.1000000567</t>
  </si>
  <si>
    <t>3.1000000568</t>
  </si>
  <si>
    <t>3.1000000569</t>
  </si>
  <si>
    <t>3.1000000570</t>
  </si>
  <si>
    <t>3.1000000571</t>
  </si>
  <si>
    <t>3.1000000572</t>
  </si>
  <si>
    <t>3.1000000573</t>
  </si>
  <si>
    <t>2006 года ввода в эксплуатацию, инвентарный номер 30200</t>
  </si>
  <si>
    <t>2002 года ввода в эксплуатацию, инвентарный номер 30491</t>
  </si>
  <si>
    <t>23:30:0000000:2562, 29.12.2016</t>
  </si>
  <si>
    <t>г. Темрюк,
ул. Ленина, 75, ОКТМО 03651101</t>
  </si>
  <si>
    <t>г. Темрюк, 
ул. Ленина, 77, 79, 81, 83, ОКТМО 03651101</t>
  </si>
  <si>
    <t>г. Темрюк,
ул. Ленина, 78, ОКТМО 03651101</t>
  </si>
  <si>
    <t>г. Темрюк,
ул. Ленина, 86, ОКТМО 03651101</t>
  </si>
  <si>
    <t>23:30:1109055:386, 09.12.2020</t>
  </si>
  <si>
    <t>23:30:1106021:253, 09.03.2017</t>
  </si>
  <si>
    <t>1963 года ввода в эксплуатацию, инвентарный номер 30492</t>
  </si>
  <si>
    <t>23:30:0000000:2614, 14.04.2017</t>
  </si>
  <si>
    <t>1971, 1972 года ввода в эксплуатацию, инвентарный номер 30493</t>
  </si>
  <si>
    <r>
      <t>Водопровод по дворовой территории многоквартирного дома по ул. Ленина, 88 - 90 в г. Темрюке, Lобщ. - 28,3 м (сталь: d</t>
    </r>
    <r>
      <rPr>
        <b/>
        <sz val="11"/>
        <rFont val="Times New Roman"/>
        <family val="1"/>
        <charset val="204"/>
      </rPr>
      <t xml:space="preserve"> -</t>
    </r>
    <r>
      <rPr>
        <sz val="11"/>
        <rFont val="Times New Roman"/>
        <family val="1"/>
        <charset val="204"/>
      </rPr>
      <t xml:space="preserve"> 50 мм, L - 14,9 м; d - 150 мм, L - 13,4 м)</t>
    </r>
    <r>
      <rPr>
        <i/>
        <sz val="11"/>
        <rFont val="Times New Roman"/>
        <family val="1"/>
        <charset val="204"/>
      </rPr>
      <t xml:space="preserve">  </t>
    </r>
  </si>
  <si>
    <r>
      <t>Водопровод по дворовой территории многоквартирных домов по ул. Ленина, 92, 94, 96, 98, 100,102, ул. Октябрьская, 133, 135, 137 Lобщ.-369,5 м (сталь: d - 100 мм, L-156,9 м; d - 76 мм, L-134,3 м; d - 50 мм, L - 41,5 м; п/э: d - 50 мм, L -8,9 м; d - 32 мм, L - 2 м; металлопластик d - 32 мм, L - 25,9 м)</t>
    </r>
    <r>
      <rPr>
        <i/>
        <sz val="11"/>
        <rFont val="Times New Roman"/>
        <family val="1"/>
        <charset val="204"/>
      </rPr>
      <t xml:space="preserve">  </t>
    </r>
  </si>
  <si>
    <t>г. Темрюк,
ул. Ленина, 88 - 90, ОКТМО 03651101</t>
  </si>
  <si>
    <t>г. Темрюк,
ул. Ленина, 92, 94, 96, 98, 100,102, 
ул. Октябрь-ская, 133, 135, 137, ОКТМО 03651101</t>
  </si>
  <si>
    <t>23:30:0000000:2665, 19.06.2017</t>
  </si>
  <si>
    <t>1972, 1973, 1974, 1977, 2002 года ввода в эксплуатацию, инвентарный номер 30494</t>
  </si>
  <si>
    <t>Муниципальная собственность, 23:30:0000000:2614-23/044/2018-3 
от 24.10.2018</t>
  </si>
  <si>
    <t>Муниципальная собственность, 23:30:0000000:2665-23/044/2018-3 
от 12.11.2018</t>
  </si>
  <si>
    <t>Муниципальная собственность, 23:30:1106056:595-23/044/2018-3 
от 30.10.2018</t>
  </si>
  <si>
    <t>Муниципальная собственность, 23:30:0000
000:2677-23/ 044/2018-3 
от 25.12.2018</t>
  </si>
  <si>
    <t xml:space="preserve">Муниципальная собственность, 23-23/044-
23/044/803/ 2016-2016/1 
от 01.11.2016    </t>
  </si>
  <si>
    <t xml:space="preserve">Муниципальная собственность, 23-23/044-
23/044/803/ 2016-2023/1 
от 03.11.2016   </t>
  </si>
  <si>
    <t>Хозяйственное ведение, 23:30:0000000:2614-23/237/2022-4 15.08.2022</t>
  </si>
  <si>
    <t>Хозяйственное ведение, 23:30:0000000:2665-23/237/2022-4 15.08.2022</t>
  </si>
  <si>
    <t>Хозяйственное ведение, 23:30:1106056:595-23/237/2022-4 12.08.2022</t>
  </si>
  <si>
    <t>Хозяйственное ведение, 23:30:0000000:2677-23/237/2022-4 15.08.2022</t>
  </si>
  <si>
    <t>Хозяйственное ведение, 23:30:0000000:2358-23/237/2022-1 12.08.2022</t>
  </si>
  <si>
    <t>Хозяйственное ведение, 23:30:0000000:2361-23/237/2022-1 15.08.2022</t>
  </si>
  <si>
    <t>Хозяйственное ведение, 23:30:1108057:78-23/237/2022-4 15.08.2022</t>
  </si>
  <si>
    <t>23:30:1106056:595, 20.06.2017</t>
  </si>
  <si>
    <t>23:30:0000000:2677, 07.07.2017</t>
  </si>
  <si>
    <r>
      <t xml:space="preserve">Водопровод по дворовой территории многоквартирных домов  по ул. Ленина, 176, 178, 180 в г. Темрюке, (сталь: d </t>
    </r>
    <r>
      <rPr>
        <b/>
        <sz val="11"/>
        <rFont val="Times New Roman"/>
        <family val="1"/>
        <charset val="204"/>
      </rPr>
      <t>-</t>
    </r>
    <r>
      <rPr>
        <sz val="11"/>
        <rFont val="Times New Roman"/>
        <family val="1"/>
        <charset val="204"/>
      </rPr>
      <t xml:space="preserve"> 80 мм, L- 75,9 м)</t>
    </r>
  </si>
  <si>
    <t>г. Темрюк,
ул. Ленина, 176, 178, 180, ОКТМО 03651101</t>
  </si>
  <si>
    <t>г. Темрюк,
ул. Макарова, 
1/1, 1/2, ОКТМО 03651101</t>
  </si>
  <si>
    <t>г. Темрюк, ул. Макарова, № 2; 
ул. Труда, № 110, 114, 116, 118; 
ул. Коллонтай,  № 7; ул. Карла
Маркса, № 147, 149, 151, 153, 155, ОКТМО 03651101</t>
  </si>
  <si>
    <t>1968, 1970, 1972 года ввода в эксплуатацию, инвентарный номер 30495</t>
  </si>
  <si>
    <t>1974, 2015 года ввода в эксплуатацию, инвентарный номер 30496</t>
  </si>
  <si>
    <t>23:30:0000000:2358, 04.10.2016</t>
  </si>
  <si>
    <t>1973 года ввода в эксплуатацию, инвентарный номер 30109</t>
  </si>
  <si>
    <t>23:30:0000000:2361, 05.10.2016</t>
  </si>
  <si>
    <t>г. Темрюк, ул. Макарова, № 13, 13-а, 13/2; ул. К.Маркса, № 148, 150, 152; 
ул. Строителей № 101, 101а, 103, 103а, 105, 107, 109, 111, 113, 113-а; ул. Мира, № 155, ул. Энгельса, № 131, 131/1, ОКТМО 03651101</t>
  </si>
  <si>
    <t>г. Темрюк,
ул. Муравьева,
7-б, ОКТМО 03651101</t>
  </si>
  <si>
    <t>г. Темрюк,
ул. Мира, 72-б, ОКТМО 03651101</t>
  </si>
  <si>
    <t>1973 года ввода в эксплуатацию, инвентарный номер 30109/1</t>
  </si>
  <si>
    <t>23:30:1108057:78, 20.03.2017</t>
  </si>
  <si>
    <t>1960 года ввода в эксплуатацию, инвентарный номер 30497</t>
  </si>
  <si>
    <t>Муниципальная собственность, 23:30:1108
057:78-23/ 044/2018-3 
от 19.10.2018</t>
  </si>
  <si>
    <t>Муниципальная собственность, 23:30:1108057:79-23/044/2018-3 
от 29.10.2018</t>
  </si>
  <si>
    <t xml:space="preserve">Муниципальная собственность, 23:30:0000000:2600-23/044/2018-3 
от 19.10.2018 </t>
  </si>
  <si>
    <t xml:space="preserve">Муниципальная собственность, 23:30:0000
000:2567-23/ 044/2018-3 
от 24.10.2018  </t>
  </si>
  <si>
    <t>Муниципальная собственность, 23:30:1103
011:169-23/ 044/2018-3 
от 29.10.2018</t>
  </si>
  <si>
    <t>Хозяйственное ведение, 23:30:1108057:79-23/237/2022-4, 12.08.2022</t>
  </si>
  <si>
    <t>Хозяйственное ведение, 23:30:0000000:2600-23/237/2022-4 от 15.08.2022</t>
  </si>
  <si>
    <t>Хозяйственное ведение, 23:30:0000000:2567-23/237/2022-4 15.08.2022</t>
  </si>
  <si>
    <t>3.1000000574</t>
  </si>
  <si>
    <t>3.1000000575</t>
  </si>
  <si>
    <t>3.1000000576</t>
  </si>
  <si>
    <t>3.1000000577</t>
  </si>
  <si>
    <t>3.1000000578</t>
  </si>
  <si>
    <t>3.1000000579</t>
  </si>
  <si>
    <t>3.1000000580</t>
  </si>
  <si>
    <t>3.1000000581</t>
  </si>
  <si>
    <t>3.1000000582</t>
  </si>
  <si>
    <t>3.1000000583</t>
  </si>
  <si>
    <t>3.1000000584</t>
  </si>
  <si>
    <t>3.1000000585</t>
  </si>
  <si>
    <t>3.1000000586</t>
  </si>
  <si>
    <t>3.1000000587</t>
  </si>
  <si>
    <t>3.1000000588</t>
  </si>
  <si>
    <t>3.1000000589</t>
  </si>
  <si>
    <t>3.1000000590</t>
  </si>
  <si>
    <t>23:30:1108057:79, 15.06.2017</t>
  </si>
  <si>
    <t>1958 года ввода в эксплуатацию, инвентарный номер 30498</t>
  </si>
  <si>
    <t>г. Темрюк, ул. Набереж-ная, 1, 2, 3, 4, ОКТМО 03651101</t>
  </si>
  <si>
    <t>23:30:0000000:2600, 16.03.2017</t>
  </si>
  <si>
    <t>1989, 1991, 1996 года ввода в эксплуатацию, инвентарный номер 30499</t>
  </si>
  <si>
    <t>г. Темрюк, ул. Октябрьская, 3; 
ул. К.Либкнехта, 6; ул. Свердлова, 7, ОКТМО 03651101</t>
  </si>
  <si>
    <t>г. Темрюк,
ул.Октябрьская, 5 / ул. Сверд-лова, 10, 10 А, ОКТМО 03651101</t>
  </si>
  <si>
    <t>г. Темрюк, ул. Октябрьская, 34, ОКТМО 03651101</t>
  </si>
  <si>
    <t>23:30:0000000:2567, 30.12.2016</t>
  </si>
  <si>
    <t>1963, 1966, 2002 года ввода в эксплуатацию, инвентарный номер 30500</t>
  </si>
  <si>
    <t>23:30:1103011:169, 14.04.2017</t>
  </si>
  <si>
    <t>Хозяйственное ведение, 23:30:1103011:169-23/237/2022-4 15.08.2022</t>
  </si>
  <si>
    <t>Хозяйственное ведение, 23:30:0000000:2594-23/237/2022-4 12.08.2022</t>
  </si>
  <si>
    <t>Хозяйственное ведение, 23:30:0000000:2615-23/237/2022-4 12.08.2022</t>
  </si>
  <si>
    <t>Хозяйственное ведение, 23:30:1106016:191-23/237/2022-4 15.08.2022</t>
  </si>
  <si>
    <t xml:space="preserve">Муниципальная собственность, 23:30:0000000:2594-23/044/2018-3 
от 19.10.2018 </t>
  </si>
  <si>
    <t xml:space="preserve">Муниципальная собственность, 23:30:0000
000:2615-23/044/
2018-3, 
 25.10.2018 </t>
  </si>
  <si>
    <t xml:space="preserve">Муниципальная собственность, 23:30:1106016:191-23/044/2018-3 
от 24.10.2018 </t>
  </si>
  <si>
    <t>1960, 1967 года ввода в эксплуатацию, инвентарный номер 30501</t>
  </si>
  <si>
    <t>Водопровод по дворовой территории многоквартирного дома по ул. Октябрьская, 34 в г. Темрюке, (п/э: d - 50 мм, L - 23,2 м)</t>
  </si>
  <si>
    <t>23:30:0000000:2594, 09.03.2017</t>
  </si>
  <si>
    <t>1987 года ввода в эксплуатацию, инвентарный номер 30502</t>
  </si>
  <si>
    <t>г. Темрюк, ул. Октябрьская, 76, ОКТМО 03651101</t>
  </si>
  <si>
    <t>г. Темрюк, ул. Октябрьская, 79, ОКТМО 03651101</t>
  </si>
  <si>
    <t>г. Темрюк, ул. Октябрьская, 108, ОКТМО 03651101</t>
  </si>
  <si>
    <t>г. Темрюк, ул. Октябрьская, 108-а, ОКТМО 03651101</t>
  </si>
  <si>
    <t>г. Темрюк, ул. Октябрьская, 110, ОКТМО 03651101</t>
  </si>
  <si>
    <t>23:30:0000000:2615, 14.04.2017</t>
  </si>
  <si>
    <t>1979 года ввода в эксплуатацию, инвентарный номер 30503</t>
  </si>
  <si>
    <t>23:30:1106016:191, 16.03.2017</t>
  </si>
  <si>
    <t>1979 года ввода в эксплуатацию, инвентарный номер 30504</t>
  </si>
  <si>
    <t>23:30:0000000:2613, 14.04.2017</t>
  </si>
  <si>
    <t>2007 года ввода в эксплуатацию, инвентарный номер 30505</t>
  </si>
  <si>
    <t>Муниципальная собственность, 23:30:0000000:2613-23/044/2018-3 
от 07.11.2018</t>
  </si>
  <si>
    <t>Хозяйственное ведение, 23:30:0000000:2613-23/237/2022-4 15.08.2022</t>
  </si>
  <si>
    <t>23:30:1106020:391, 14.04.2017</t>
  </si>
  <si>
    <t>2010 года ввода в эксплуатацию, инвентарный номер 30506</t>
  </si>
  <si>
    <t>Муниципальная собственность, 23:30:1106020:391-23/044/2018-3, 29.10.2018</t>
  </si>
  <si>
    <t>Хозяйственное ведение, 23:30:1106020:391-23/237/2022-4, 19.08.2022</t>
  </si>
  <si>
    <t>23:30:1106020:392, 14.04.2017</t>
  </si>
  <si>
    <t>1986 года ввода в эксплуатацию, инвентарный номер 30507</t>
  </si>
  <si>
    <t xml:space="preserve">Муниципальная собственность, 23:30:1106020:392-23/044/2018-3 
от 30.10.2018  </t>
  </si>
  <si>
    <t>Хозяйственное ведение, 23:30:1106020:392-23/237/2022-6 15.08.2022</t>
  </si>
  <si>
    <t>г. Темрюк,
ул. Октябрь-ская, 173, 175, 179, 181, ОКТМО 03651101</t>
  </si>
  <si>
    <t>г. Темрюк,
ул. Розы Люксембург, 
6-а, ОКТМО 03651101</t>
  </si>
  <si>
    <t>г. Темрюк,
ул. Советская, 37 / ул. Володарского, 16, ОКТМО 03651101</t>
  </si>
  <si>
    <t>23:30:1106056:591, 16.03.2017</t>
  </si>
  <si>
    <t>1960, 1962, 1964, 1970 года ввода в эксплуатацию, инвентарный номер 30508</t>
  </si>
  <si>
    <t>Муниципальная собственность, 23:30:1106
056:591-23/044/
2018-3, 
29.10.2018</t>
  </si>
  <si>
    <t>Муниципальная собственность, 23:30:1106
001:71-23/ 044/2018-3, 19.10.2018</t>
  </si>
  <si>
    <t>Муниципальная собственность, 23:30:11060
02:227-23/ 044/2018-3, 19.10.2018</t>
  </si>
  <si>
    <t>Хозяйственное ведение, 23:30:1106056:591-23/237/2022-4 15.08.2022</t>
  </si>
  <si>
    <t xml:space="preserve"> Хозяйственное ведение, 23:30:1106001:71-23/237/2022-4 15.08.2022</t>
  </si>
  <si>
    <t>Хозяйственное ведение, 23:30:1106002:227-23/237/2022-4 16.08.2022</t>
  </si>
  <si>
    <t xml:space="preserve"> 23:30:1106001:71, 10.03.2017</t>
  </si>
  <si>
    <t>1960, 2002 года ввода в эксплуатацию, инвентарный номер 30509</t>
  </si>
  <si>
    <t>23:30:1106002:227, 14.04.2017</t>
  </si>
  <si>
    <t>1918 года ввода в эксплуатацию, инвентарный номер 30510</t>
  </si>
  <si>
    <t>г. Темрюк,
ул. Степана Разина, 27, ОКТМО 03651101</t>
  </si>
  <si>
    <t>г. Темрюк,
ул. Степана Разина, 44, ОКТМО 03651101</t>
  </si>
  <si>
    <t>г. Темрюк,
ул. 27 Сентября, 22, 23, 24, 25, 26, ОКТМО 03651101</t>
  </si>
  <si>
    <t>23:30:1106002:226,  
10.03.2017</t>
  </si>
  <si>
    <t>Водопровод по дворовой территории многоквартирного дома по 
ул. Степана Разина, 27 в г. Темрюке, (сталь: d - 50 мм, L - 10 м)</t>
  </si>
  <si>
    <t>1970 года ввода в эксплуатацию, инвентарный номер 30511</t>
  </si>
  <si>
    <t>Муниципальная собственность, 23:30:1106002:226-23/044/2018-3 
от 29.10.2018</t>
  </si>
  <si>
    <t xml:space="preserve">Муниципальная собственность, 23:30:1106010:67-23/044/2018-3 
от 29.10.2018 </t>
  </si>
  <si>
    <t>Муниципальная собственность, 23:30:1110
047:159-23/ 044/2018-3, 
 24.10.2018</t>
  </si>
  <si>
    <t>Хозяйственное ведение, 23:30:1106002:226-23/237/2022-4 
от 15.08.2022</t>
  </si>
  <si>
    <t>Хозяйственное ведение, 23:30:1106010:67-23/237/2022-4 15.08.2022</t>
  </si>
  <si>
    <t>Хозяйственное ведение, 23:30:1110047:159-23/237/2022-4 16.08.2022</t>
  </si>
  <si>
    <t>23:30:1106010:67, 14.04.2017</t>
  </si>
  <si>
    <t>23:30:1110047:159, 14.04.2017</t>
  </si>
  <si>
    <t>1962 года ввода в эксплуатацию, инвентарный номер 30512</t>
  </si>
  <si>
    <t>1961, 2002 года ввода в эксплуатацию, инвентарный номер 30513</t>
  </si>
  <si>
    <t xml:space="preserve">23:30:0000000:2617,  
14.04.2017
</t>
  </si>
  <si>
    <t>1977 года ввода в эксплуатацию, инвентарный номер 30514</t>
  </si>
  <si>
    <t>Муниципальная собственность, 23:30:0000
000:2617-23/044/
2018-3,  29.10.2018</t>
  </si>
  <si>
    <t>Муниципальная собственность, 23:30:0000000:2623-23/044/2018-3
 от 29.10.2018</t>
  </si>
  <si>
    <t>Муниципальная собственность, 23:30:1106005:70-23/044/2018-3 
от 29.10.2018</t>
  </si>
  <si>
    <t xml:space="preserve">Муниципальная собственность, 23:30:1106004:100-23/044/2018-3 
от 29.10.2018  </t>
  </si>
  <si>
    <t xml:space="preserve">Муниципальная собственность, 23:30:1106009:250-23/044/2018-3
 от 30.10.2018  </t>
  </si>
  <si>
    <t>Хозяйственное ведение, 23:30:0000000:2617-23/237/2022-4 15.08.2022</t>
  </si>
  <si>
    <t>Хозяйственное ведение, 23:30:0000000:2623-23/2372022-4 15.08.2022</t>
  </si>
  <si>
    <t>Хозяйственное ведение, 23:30:1106005:70-23/237/2022-4 16.08.2022</t>
  </si>
  <si>
    <t>Хозяйственное ведение, 23:30:1106004:100-23/237/2022-4 16.08.2022</t>
  </si>
  <si>
    <t>Хозяйственное ведение, 23:30:1106009:250-23/237/2022-4 15.08.2022</t>
  </si>
  <si>
    <t>3.1000000591</t>
  </si>
  <si>
    <t>3.1000000592</t>
  </si>
  <si>
    <t>3.1000000593</t>
  </si>
  <si>
    <t>3.1000000594</t>
  </si>
  <si>
    <t>3.1000000595</t>
  </si>
  <si>
    <t>3.1000000596</t>
  </si>
  <si>
    <t>3.1000000597</t>
  </si>
  <si>
    <t>3.1000000598</t>
  </si>
  <si>
    <t>3.1000000599</t>
  </si>
  <si>
    <t>3.1000000600</t>
  </si>
  <si>
    <t>3.1000000601</t>
  </si>
  <si>
    <t>3.1000000602</t>
  </si>
  <si>
    <t>3.1000000603</t>
  </si>
  <si>
    <t>3.1000000604</t>
  </si>
  <si>
    <t>3.1000000605</t>
  </si>
  <si>
    <t>3.1000000606</t>
  </si>
  <si>
    <t>3.1000000607</t>
  </si>
  <si>
    <t>г. Темрюк,
пер. Степной, 9, ОКТМО 03651101</t>
  </si>
  <si>
    <t>г. Темрюк,
пер. Степной, 10, ОКТМО 03651101</t>
  </si>
  <si>
    <t>г. Темрюк,
ул. Таманская, 3, ОКТМО 03651101</t>
  </si>
  <si>
    <t>г. Темрюк,
ул. Таманская, 
6, ОКТМО 03651101</t>
  </si>
  <si>
    <t>23:30:0000000:2623, 18.04.2017</t>
  </si>
  <si>
    <t>1974 года ввода в эксплуатацию, инвентарный номер 30515</t>
  </si>
  <si>
    <t xml:space="preserve">23:30:1106005:70,  
20.06.2017
</t>
  </si>
  <si>
    <t>1961 года ввода в эксплуатацию, инвентарный номер 30516</t>
  </si>
  <si>
    <t>23:30:1106004:100, 14.04.2017</t>
  </si>
  <si>
    <t>1984 года ввода в эксплуатацию, инвентарный номер 30517</t>
  </si>
  <si>
    <t>г. Темрюк,
ул. Таманская, 
10, ОКТМО 03651101</t>
  </si>
  <si>
    <t>г. Темрюк,
ул. Таманская, 
13, ОКТМО 03651101</t>
  </si>
  <si>
    <t>г. Темрюк,
ул. Таманская, 
16, ОКТМО 03651101</t>
  </si>
  <si>
    <t>23:30:1106009:250, 14.04.2017</t>
  </si>
  <si>
    <t>1983 года ввода в эксплуатацию, инвентарный номер 30518</t>
  </si>
  <si>
    <t>1962 года ввода в эксплуатацию, инвентарный номер 30519</t>
  </si>
  <si>
    <t>23:30:1106010:66, 14.04.2017</t>
  </si>
  <si>
    <t>23:30:1106013:209, 14.04.2017</t>
  </si>
  <si>
    <t>Муниципальная собственность, 23:30:1106010:66-23/044/2018-3 
от 19.10.2018</t>
  </si>
  <si>
    <t>Муниципальная собственность, 23:30:1106
013:209-23/ 044/2018-3, 
29.10.2018</t>
  </si>
  <si>
    <t xml:space="preserve">Муниципальная собственность, 23:30:0000
000:2593-23/044/
2018-3,  19.11.2018  </t>
  </si>
  <si>
    <t>Хозяйственное ведение, 23:30:1106010:66-23/237/2022-4 15.08.2022</t>
  </si>
  <si>
    <t>Хозяйственное ведение, 23:30:1106013:209-23/237/2022-4 15.08.2022</t>
  </si>
  <si>
    <t>Хозяйственное ведение, 23:30:0000000:2593-23/237/2022-4 15.08.2022</t>
  </si>
  <si>
    <t>1997 года ввода в эксплуатацию, инвентарный номер 30520</t>
  </si>
  <si>
    <t>23:30:0000000:2593, 09.03.2017</t>
  </si>
  <si>
    <t>г. Темрюк,
ул. Таманская, 58, ОКТМО 03651101</t>
  </si>
  <si>
    <t>1981 года ввода в эксплуатацию, инвентарный номер 30521</t>
  </si>
  <si>
    <t>1983 года ввода в эксплуатацию, инвентарный номер 30522</t>
  </si>
  <si>
    <t>23:30:1106017:441, 16.03.2017</t>
  </si>
  <si>
    <t xml:space="preserve">Муниципальная собственность, 23:30:11060
17:441-23/ 044/2018-3, 26.10.2018  </t>
  </si>
  <si>
    <t xml:space="preserve">Муниципальная собственность, 23:30:0000
000:2646-23/044/
2018-3,  19.11.2018 </t>
  </si>
  <si>
    <t>Хозяйственное ведение, 23:30:1106017:441-23/237/2022-4 15.08.2022</t>
  </si>
  <si>
    <t>Хозяйственное ведение, 23:30:0000000:2646-23/237/2022-2
16.08.2022</t>
  </si>
  <si>
    <t>г. Темрюк,
ул. Таманская, 
56-б, ОКТМО 03651101</t>
  </si>
  <si>
    <t>г. Темрюк,
ул. Таманская, 
69-в, 69-г, ОКТМО 03651101</t>
  </si>
  <si>
    <t>23:30:0000000:2646, 17.05.2017</t>
  </si>
  <si>
    <t>Водопровод по дворовой территории многоквар-тирных домов по ул. Таманская, 69-в, 69-г в г. Темрюке,  Lобщ. - 45,9 м (сталь: d - 57 мм, L - 42,9 м; d - 20 мм, L - 3 м)</t>
  </si>
  <si>
    <t>1960, 1964 года ввода в эксплуатацию, инвентарный номер 30523</t>
  </si>
  <si>
    <t>г. Темрюк,
ул. Труда, 35 / 
ул. Муравьева, 
20, ОКТМО 03651101</t>
  </si>
  <si>
    <t>г. Темрюк,
ул. Урицкого, 29, ОКТМО 03651101</t>
  </si>
  <si>
    <t>г. Темрюк,
ул.Чернышев-ского, 26/1, ОКТМО 03651101</t>
  </si>
  <si>
    <t>23:30:1108019:60, 14.04.2017</t>
  </si>
  <si>
    <t>1963 года ввода в эксплуатацию, инвентарный номер 30524</t>
  </si>
  <si>
    <t xml:space="preserve">Муниципальная собственность, 23:30:1108019:60-23/044/2019-3 
от 05.02.2019 </t>
  </si>
  <si>
    <t xml:space="preserve">Муниципальная собственность, 23:30:1106013:208-23/044/2018-3 
от 29.10.2018 </t>
  </si>
  <si>
    <t>Муниципальная собственность, 23:30:0000
000:2621-23/044/
2018-3,  29.10.2018</t>
  </si>
  <si>
    <t>Хозяйственное ведение, 23:30:1108019:60-23/237/2022-4 15.08.2022</t>
  </si>
  <si>
    <t>Хозяйственное ведение, 23:30:1106013:208-23/237/2022-4 15.08.2022</t>
  </si>
  <si>
    <t>Хозяйственное ведение, 23:30:0000000:2621-23/237/2022-4 15.08.2022</t>
  </si>
  <si>
    <t>23:30:1106013:208, 14.04.2017</t>
  </si>
  <si>
    <t>1986 года ввода в эксплуатацию, инвентарный номер 30525</t>
  </si>
  <si>
    <t>23:30:0000000:2621, 17.04.2017</t>
  </si>
  <si>
    <t>1984 года ввода в эксплуатацию, инвентарный номер 30526</t>
  </si>
  <si>
    <t>г. Темрюк,
ул.Чернышев-ского, 26-г, 26-в, ОКТМО 03651101</t>
  </si>
  <si>
    <t>г. Темрюк,
ул. Чернышев-ского, 53, ОКТМО 03651101</t>
  </si>
  <si>
    <t>г. Темрюк,
ул. Шопена, 102, 104, 106, ОКТМО 03651101</t>
  </si>
  <si>
    <t>23:30:1106056:592, 16.03.2017</t>
  </si>
  <si>
    <t>1964 года ввода в эксплуатацию, инвентарный номер 30527</t>
  </si>
  <si>
    <t xml:space="preserve">Муниципальная собственность, 23:30:1106056:592-23/ 044/2018-3, 29.10.2018 </t>
  </si>
  <si>
    <t xml:space="preserve">Муниципальная собственность, 23:30:1106
050:222-23/ 044/2018-3 
от 29.10.2018 </t>
  </si>
  <si>
    <t xml:space="preserve">Муниципальная собственность, 23:30:0000
000:2598-23/ 044/2018-3 
от 29.10.2018 </t>
  </si>
  <si>
    <t>Хозяйственное ведение, 23:30:1106056:592-23/237/2022-4 15.08.2022</t>
  </si>
  <si>
    <t>Хозяйственное ведение, 23:30:1106050:222-23/237/2022-4 15.08.2022</t>
  </si>
  <si>
    <t>Хозяйственное ведение, 23:30:0000000:2598-23/237/2022-4 17.08.2022</t>
  </si>
  <si>
    <t>23:30:1106050:222, 15.12.2016</t>
  </si>
  <si>
    <t>1985 года ввода в эксплуатацию, инвентарный номер 30528</t>
  </si>
  <si>
    <t>23:30:0000000:2598, 15.03.2017</t>
  </si>
  <si>
    <t>1996, 2001 года ввода в эксплуатацию, инвентарный номер 30529</t>
  </si>
  <si>
    <t>Российская Федерация, Краснодарский край, Темрюкский р-н, г. Темрюк, ул. Калинина, 117, ОКТМО 03651101</t>
  </si>
  <si>
    <t>Краснодарский край, Темрюкский  р-н, г. Темрюк, ул. Ленина, 77, ОКТМО 03651101</t>
  </si>
  <si>
    <t>Российская Федерация, Краснодарский край, Темрюкский р-н, г. Темрюк, ул. Степана Разина, 27К, ОКТМО 03651101</t>
  </si>
  <si>
    <t>3.1000000608</t>
  </si>
  <si>
    <t>Хозяйственное ведение, 23:30:0000000:4505-23/237/2023-4 03.11.2023</t>
  </si>
  <si>
    <t>Хозяйственное ведение, 23:30:1106041:924-23/237/2023-4 03.11.2023</t>
  </si>
  <si>
    <t>Хозяйственное ведение, 23:30:1106002:639-23/237/2023-4 03.11.2023</t>
  </si>
  <si>
    <t>Муниципальная собственность, 23:30:0000000:4505-23/237/2022-3
17.07.2023</t>
  </si>
  <si>
    <t>Муниципальная собственность, 23:30:1106041:924-23/237/2023-3 17.07.2023</t>
  </si>
  <si>
    <t>Муниципальная собственность, 23:30:1106002:639-23/237/2023-3 18.07.2023</t>
  </si>
  <si>
    <t>23:30:0000000:4505, 02.06.2022</t>
  </si>
  <si>
    <t>2023 года ввода в эксплуатацию, инвентарный номер 30730</t>
  </si>
  <si>
    <t>2023 года ввода в эксплуатацию, инвентарный номер 30731</t>
  </si>
  <si>
    <t>23:30:1106041:924, 07.06.2022</t>
  </si>
  <si>
    <t>23:30:1106002:639, 01.06.2022</t>
  </si>
  <si>
    <t>2023 года ввода в эксплуатацию, инвентарный номер 30732</t>
  </si>
  <si>
    <t>3.1000000609</t>
  </si>
  <si>
    <t>3.1000000610</t>
  </si>
  <si>
    <t>3.1000000611</t>
  </si>
  <si>
    <t>Краснодарский край, Темрюкский р-н, г. Темрюк, ул. Набережная, 5К, ОКТМО 03651101</t>
  </si>
  <si>
    <t>Российская Федерация, Краснодарский край, Темрюкский р-н, г. Темрюк, ул. Труда, 116К, ОКТМО 03651101</t>
  </si>
  <si>
    <t>Российская Федерация, Краснодарский край, Темрюкский р-н, г. Темрюк, ул. К. Либкнехта, 6, ОКТМО 03651101</t>
  </si>
  <si>
    <t>Хозяйственное ведение, 23:30:1105001:638-23/237/2023-4 07.11.2023</t>
  </si>
  <si>
    <t>Хозяйственное ведение, 23:30:1109027:589-23/237/2023-4 03.11.2023</t>
  </si>
  <si>
    <t>Хозяйственное ведение, 23:30:1103006:589-23/237/2023-3 08.11.2023</t>
  </si>
  <si>
    <t>Муниципальная собственность, 23:30:1105001:638-23/237/2023-3 17.07.2023</t>
  </si>
  <si>
    <t>Муниципальная собственность, 23:30:1109027:589-23/237/2023-3 17.07.2023</t>
  </si>
  <si>
    <t>Муниципальная собственность, 23:30:1103006:589-23/237/2023-3 17.07.2023</t>
  </si>
  <si>
    <t>2023 года ввода в эксплуатацию, инвентарный номер 30733</t>
  </si>
  <si>
    <t>23:30:1105001:638, 31.05.2022</t>
  </si>
  <si>
    <t>23:30:1109027:589, 03.06.2022</t>
  </si>
  <si>
    <t>2023 года ввода в эксплуатацию, инвентарный номер 30734</t>
  </si>
  <si>
    <t>23:30:1103006:589, 06.06.2022</t>
  </si>
  <si>
    <t>2023 года ввода в эксплуатацию, инвентарный номер 30735</t>
  </si>
  <si>
    <t>3.1000000612</t>
  </si>
  <si>
    <t>3.1000000613</t>
  </si>
  <si>
    <t>3.1000000614</t>
  </si>
  <si>
    <t>Краснодарский край, Темрюкский р-н, г. Темрюк, ул. Ленина, д. 63А, ОКТМО 03651101</t>
  </si>
  <si>
    <t>Краснодарский край, Темрюкский район, г. Темрюк, ул. Розы Люксембург, 67К, ОКТМО 03651101</t>
  </si>
  <si>
    <t>Российская Федерация, Краснодарский край, Темрюкский р-н, г. Темрюк, ул. Ленина, д. 2/3 Б, ОКТМО 03651101</t>
  </si>
  <si>
    <t>Муниципальная собственность, 23:30:1106013:533-23/237/2023-3 18.07.2023</t>
  </si>
  <si>
    <t>Муниципальная собственность, 23:30:1107050:532-23/2372023-2 17.07.2023</t>
  </si>
  <si>
    <t>Муниципальная собственность, 23:30:1103003:490-23/237/2023-3 17.07.2023</t>
  </si>
  <si>
    <t>Хозяйственное ведение, 23:30:1106013:533-23/237/2023-4 03.11.2023</t>
  </si>
  <si>
    <t>Хозяйственное ведение, 23:30:1107050:532-23/237/2023-3 03.11.2023</t>
  </si>
  <si>
    <t>Хозяйственное ведение, 23:30:1103003:490-23/237/2023-4 03.11.2023</t>
  </si>
  <si>
    <t>2023 года ввода в эксплуатацию, инвентарный номер 30736</t>
  </si>
  <si>
    <t>23:30:1106013:533, 07.06.2022</t>
  </si>
  <si>
    <t>23:30:1107050:532, 03.06.2022</t>
  </si>
  <si>
    <t>2023 года ввода в эксплуатацию, инвентарный номер 30737</t>
  </si>
  <si>
    <t>23:30:1103003:490, 08.06.2022</t>
  </si>
  <si>
    <t>2023 года ввода в эксплуатацию, инвентарный номер 30738</t>
  </si>
  <si>
    <t>3.1000000615</t>
  </si>
  <si>
    <t>3.1000000616</t>
  </si>
  <si>
    <t>3.1000000617</t>
  </si>
  <si>
    <t>23:30:1106057:407, 07.06.2022</t>
  </si>
  <si>
    <t>Российская Федерация, Краснодарский край, Темрюкский р-н, г. Темрюк, ул. Чернышев-ского, 26/1, ОКТМО 03651101</t>
  </si>
  <si>
    <t>Российская Федерация, Краснодарский край, Темрюкский р-н, г. Темрюк, ул. Энгельса, 72К, ОКТМО 03651101</t>
  </si>
  <si>
    <t>Краснодарский край, Темрюкский район, г. Темрюк, ул. Терлецкого, 2К, ОКТМО 03651101</t>
  </si>
  <si>
    <t>Муниципальная собственность, 23:30:1106057:407-23/237/2023-3 17.07.2023</t>
  </si>
  <si>
    <t>Муниципальная собственность, 23:30:1108040:368-23/237/2023-3 17.07.2023</t>
  </si>
  <si>
    <t>Муниципальная собственность, 23:30:1106055:355-23/237/2023-3 17.07.2023</t>
  </si>
  <si>
    <t>Хозяйственное ведение, 23:30:1106057:407-23/237/2023-4 03.11.2023</t>
  </si>
  <si>
    <t>Хозяйственное ведение, 23:30:1108040:368-23/237/2023-4 08.11.2023</t>
  </si>
  <si>
    <t>Хозяйственное ведение, 23:30:1106055:355-23/237/2023-4 08.11.2023</t>
  </si>
  <si>
    <t>2023 года ввода в эксплуатацию, инвентарный номер 30739</t>
  </si>
  <si>
    <t>2023 года ввода в эксплуатацию, инвентарный номер 30740</t>
  </si>
  <si>
    <t>23:30:1108040:368, 02.06.2022</t>
  </si>
  <si>
    <t>2023 года ввода в эксплуатацию, инвентарный номер 30741</t>
  </si>
  <si>
    <t>23:30:1106055:355, 03.06.2022</t>
  </si>
  <si>
    <t>3.1000000618</t>
  </si>
  <si>
    <t>3.1000000619</t>
  </si>
  <si>
    <t>3.1000000620</t>
  </si>
  <si>
    <t>3.1000000621</t>
  </si>
  <si>
    <t xml:space="preserve"> г. Темрюк, ул.Ленина от ул.Кирова 
до ул. Свердлова; ул.Кирова от ул.Таманская до ул.Ленина;
пер.им. С.А.Руры от ул.Октябрьская до ул.Советская;ул. Таманская от 
ул. Ст. Разина до ул.Кирова, ОКТМО 03651101</t>
  </si>
  <si>
    <t>г. Темрюк, 
ул. Ленина, 178, ОКТМО 03651101</t>
  </si>
  <si>
    <t>3.1000000622</t>
  </si>
  <si>
    <t>3.1000000623</t>
  </si>
  <si>
    <t>3.1000000624</t>
  </si>
  <si>
    <t>3.1000000625</t>
  </si>
  <si>
    <t>3.1000000626</t>
  </si>
  <si>
    <t>3.1000000627</t>
  </si>
  <si>
    <t>3.1000000628</t>
  </si>
  <si>
    <t>3.1000000629</t>
  </si>
  <si>
    <t>3.1000000630</t>
  </si>
  <si>
    <t>3.1000000631</t>
  </si>
  <si>
    <t>3.1000000632</t>
  </si>
  <si>
    <t>23:30:0000000:1967, 18.09.2015</t>
  </si>
  <si>
    <t>Муниципальная собственность, 23-23/044-23/044/030/2015-2502/1, 14.10.2015</t>
  </si>
  <si>
    <t>Хозяйственное ведение, 23:30:0000000:1967-23/237/2022-1 16.08.2022</t>
  </si>
  <si>
    <t>Муниципальная собственность, 23-23/044-23/044/600/2015-989/1, 14.10.2015</t>
  </si>
  <si>
    <t>Муниципальная собственность, 23:30:0000000:4514-23/237/2022-1 от 08.06.2022</t>
  </si>
  <si>
    <t>Хозяйственное ведение, 23:30:1106056:582-23/237/2022-1 16.08.2022</t>
  </si>
  <si>
    <t>Хозяйственное ведение, 23:30:0000000:4514-23/237/2022-2 от 09.06.2022</t>
  </si>
  <si>
    <t>1977 года ввода в эксплуатацию, инвентарный номер 30016</t>
  </si>
  <si>
    <t>23:30:1106056:582, 18.09.2015</t>
  </si>
  <si>
    <t>1980 года ввода в эксплуатацию, инвентарный номер 30017</t>
  </si>
  <si>
    <t>2021 года ввода в эксплуатацию, инвентарный номер 30657</t>
  </si>
  <si>
    <t>Краснодарский край, Темрюкский район, г. Темрюк, по ул. Муравьева от ул. Бувина до ул. Мира, по ул. Бувина от ул. Матвеева до ул. Муравьева, ОКТМО 03651101</t>
  </si>
  <si>
    <t>23:30:0000000:4514, 08.06.2022</t>
  </si>
  <si>
    <t xml:space="preserve"> г. Темрюк, ул. Яна Фабрициуса, 1а, по ул.Анапское шоссе до ОСК порт-Темрюк, ОКТМО 03651101</t>
  </si>
  <si>
    <t>Хозяйственное ведение, 23:30:0000000:197-23/237/2023-4 от 15.03.2023</t>
  </si>
  <si>
    <t xml:space="preserve">Муниципальная собственность, 23:30:0000000:197-23/237/2021-3 от 27.12.2021 </t>
  </si>
  <si>
    <t>1985 года ввода в эксплуатацию, инвентарный номер 30018</t>
  </si>
  <si>
    <t>Краснодарский край, р-н Темрюкский,    г. Темрюк, на западной окраине, до площадки очистных сооружений канализации, расположенной в 5 км к северу на берегу Темрюкского залива в устье реки Кубань, ОКТМО 03651101</t>
  </si>
  <si>
    <t>23:30:0000000:197, 09.04.2010</t>
  </si>
  <si>
    <t>2010 года ввода в эксплуатацию, инвентарный номер 30658</t>
  </si>
  <si>
    <t>Краснодарский край, Темрюкский район, г. Темрюк, ул. Мира, ул. Куйбышева, ул. Советская, пер. Гаражный, ОКТМО 03651101</t>
  </si>
  <si>
    <t>Краснодарский край, р-н Темрюкский, г. Темрюк, от земельного участка № 3/1 по ул. Коллонтай, вдоль автомобильной дороги: г. Темрюк - г. Краснодар - г. Кропоткин – граница Ставропольского края, до земельного участка по ул. Анджиевского, квартал № 363, ОКТМО 03651101</t>
  </si>
  <si>
    <t>Краснодарский край, Темрюкский р-н, г. Темрюк, ул. Бувина (от ул. Матвеева (КНС) до ул. Чернышевского), ОКТМО 03651101</t>
  </si>
  <si>
    <t>Муниципальная собственность, 23:30:0000000:4497-23/237/2022-1 от 01.06.2022</t>
  </si>
  <si>
    <t>Муниципальная собственность, 23:30:0000000:3884-23/237/2022-3
28.06.2022</t>
  </si>
  <si>
    <t>Хозяйственное ведение, 23:30:0000000:4497-23/237/2022-2 от 06.06.2022</t>
  </si>
  <si>
    <t>Хозяйственное ведение, 23:30:0000000:3884-23/237/2022-4
05.12.2022</t>
  </si>
  <si>
    <t>2021 года ввода в эксплуатацию, инвентарный номер 30659</t>
  </si>
  <si>
    <t>23:30:0000000:4497, 01.06.2022</t>
  </si>
  <si>
    <t>23:30:0000000:3884, 24.12.2020</t>
  </si>
  <si>
    <t>2022 года ввода в эксплуатацию, инвентарный номер 30660</t>
  </si>
  <si>
    <t>2022 года ввода в эксплуатацию, инвентарный номер 30661</t>
  </si>
  <si>
    <t>23:30:0000000:3889, 25.12.2020</t>
  </si>
  <si>
    <t>Муниципальная собственность, 23:30:0000000:3889-23/237/2022-3 29.06.2022</t>
  </si>
  <si>
    <t>Хозяйственное ведение, 23:30:0000000:3889-23/237/2022-4
05.12.2022</t>
  </si>
  <si>
    <t>г. Темрюк, 
ул. Яна Фабрициуса, 1а, ОКТМО 03651101</t>
  </si>
  <si>
    <t>г. Темрюк,
 ул. Яна Фабрициуса, 1а, ОКТМО 03651101</t>
  </si>
  <si>
    <t>г. Темрюк,
(район рыбоконсер-вного завода), ОКТМО 03651101</t>
  </si>
  <si>
    <t>г. Темрюк, по ул. Матвеева от ул.Калинина до КНС по ул. Бувина, ОКТМО 03651101</t>
  </si>
  <si>
    <t>г. Темрюк, ул. Герцена от 
ул. Р. Люксембург 
до ул. Октябрьской, ОКТМО 03651101</t>
  </si>
  <si>
    <t>Муниципальная собственность, 23-23/044-23/044/030/2015-2504/1, 14.10.2015</t>
  </si>
  <si>
    <t>Муниципальная собственность, 23-23/044-23/044/020/2015-2104/1, 14.10.2015</t>
  </si>
  <si>
    <t>Муниципальная собственность, 23-23/044-23/044/030/2015-2439/1, 09.10.2015</t>
  </si>
  <si>
    <t>Муниципальная собственность, 23-23/044-23/044/020/2015-2105/1, 14.10.2015</t>
  </si>
  <si>
    <t>Хозяйственное ведение, 23:30:0000000:1960-23/237/2022-1 15.08.2022</t>
  </si>
  <si>
    <t>Хозяйственное ведение, 23:30:0000000:1961-23/237/2022-1 16.08.2022</t>
  </si>
  <si>
    <t>Хозяйственное ведение, 23:30:0000000:1962-23/237/2022-1 16.08.2022</t>
  </si>
  <si>
    <t>Хозяйственное ведение, 23:30:0000000:1959-23/237/2022-1 18.08.2022</t>
  </si>
  <si>
    <t>23:30:0000000:1960, 18.09.2015</t>
  </si>
  <si>
    <t>1985 года ввода в эксплуатацию, инвентарный номер 30022</t>
  </si>
  <si>
    <t>1997 года ввода в эксплуатацию, инвентарный номер 30086</t>
  </si>
  <si>
    <t>23:30:0000000:1961, 18.09.2015</t>
  </si>
  <si>
    <t>23:30:0000000:1962, 18.09.2015</t>
  </si>
  <si>
    <t>1995 года ввода в эксплуатацию, инвентарный номер 30019</t>
  </si>
  <si>
    <t>1991 года ввода в эксплуатацию, инвентарный номер 30023</t>
  </si>
  <si>
    <t>23:30:0000000:1959, 18.09.2015</t>
  </si>
  <si>
    <t>Канализационные сети, (а/цемент: d-150 мм; L-589 м)</t>
  </si>
  <si>
    <t>3.1000000633</t>
  </si>
  <si>
    <t>3.1000000634</t>
  </si>
  <si>
    <t>3.1000000635</t>
  </si>
  <si>
    <t>3.1000000636</t>
  </si>
  <si>
    <t>3.1000000637</t>
  </si>
  <si>
    <t>3.1000000638</t>
  </si>
  <si>
    <t>3.1000000639</t>
  </si>
  <si>
    <t>3.1000000640</t>
  </si>
  <si>
    <t>3.1000000641</t>
  </si>
  <si>
    <t>3.1000000642</t>
  </si>
  <si>
    <t>3.1000000643</t>
  </si>
  <si>
    <t>3.1000000644</t>
  </si>
  <si>
    <t>3.1000000645</t>
  </si>
  <si>
    <t>3.1000000646</t>
  </si>
  <si>
    <t>3.1000000647</t>
  </si>
  <si>
    <t>1976 года ввода в эксплуатацию, инвентарный номер 30025</t>
  </si>
  <si>
    <t xml:space="preserve">23:30:0000000:1963,  
18.09.2015
</t>
  </si>
  <si>
    <t>23:30:0000000:1964, 18.09.2015</t>
  </si>
  <si>
    <t>Муниципальная собственность, 23-23/044-23/044/020/2015-2115/1, 14.10.2015</t>
  </si>
  <si>
    <t>Муниципальная собственность, 23-23/044-23/044/020/2015-2107/1, 14.10.2015</t>
  </si>
  <si>
    <t>Муниципальная собственность, 23-23/044-23/044/020/2015-2108/1, 14.10.2015</t>
  </si>
  <si>
    <t>Хозяйственное ведение, 23:30:0000000:1963-23/237/2022-1 15.08.2022</t>
  </si>
  <si>
    <t>Хозяйственное ведение, 23:30:0000000:1964-23/237/2022-1 16.08.2022</t>
  </si>
  <si>
    <t>Хозяйственное ведение, 23:30:0000000:1965-23/237/2022-1 15.08.2022</t>
  </si>
  <si>
    <t>г. Темрюк,  ул.Первомайская от ул.Остров-ского до ул.Дека-бристов, ОКТМО 03651101</t>
  </si>
  <si>
    <t>1989 года ввода в эксплуатацию, инвентарный номер 30025/1</t>
  </si>
  <si>
    <t>1998 года ввода в эксплуатацию, инвентарный номер 30025/2</t>
  </si>
  <si>
    <t>23:30:0000000:1965, 18.09.2015</t>
  </si>
  <si>
    <t>23:30:0000000:1974, 18.09.2015</t>
  </si>
  <si>
    <t xml:space="preserve">г. Темрюк,ул. Советская от 
ул. Толстого до ул. Чернышев-ского, ОКТМО 03651101
</t>
  </si>
  <si>
    <t xml:space="preserve"> г. Темрюк, ул. Советская от ул. Чернышев-ского до ул. Декаб-ристов, ОКТМО 03651101</t>
  </si>
  <si>
    <t>г. Темрюк, пер. Кубанский, ОКТМО 03651101</t>
  </si>
  <si>
    <t xml:space="preserve">г. Темрюк, ул. Горького от 
ул. Советской до ул. Таманской, ОКТМО 03651101  
</t>
  </si>
  <si>
    <t>г. Темрюк, 
ул. Победы от 
ул. Володар-ского до пер. Толстого, ОКТМО 03651101</t>
  </si>
  <si>
    <t>г. Темрюк, ул. Победы от ул. Герцена до ул. Володарского, ОКТМО 03651101</t>
  </si>
  <si>
    <t>г. Темрюк, 
ОСК, порт - Темрюк, ОКТМО 03651101</t>
  </si>
  <si>
    <t>1972 года ввода в эксплуатацию, инвентарный номер 30027</t>
  </si>
  <si>
    <t>Муниципальная собственность, 23-23/044-23/044/030/2015-2507/1, 14.10.2015</t>
  </si>
  <si>
    <t xml:space="preserve">Муниципальная собственность, 23-23/044-23/044/020/2015-2111/1, 14.10.2015 </t>
  </si>
  <si>
    <t xml:space="preserve">Муниципальная собственность, 23-23/044-23/044/020/2015-2110/1, 14.10.2015  </t>
  </si>
  <si>
    <t xml:space="preserve">Муниципальная собственность, 23-23/044-23/044/020/2015-2114/1, 14.10.2015 </t>
  </si>
  <si>
    <t>Хозяйственное ведение, 23:30:0000000:1974-23/237/2022-1 16.08.2022</t>
  </si>
  <si>
    <t>Хозяйственное ведение, 23:30:0000000:1973-23/237/2022-1 16.08.2022</t>
  </si>
  <si>
    <t>Хозяйственное ведение, 23:30:0000000:1975-23/237/2022-1 15.08.2022</t>
  </si>
  <si>
    <t>Хозяйственное ведение, 23:30:0000000:1949-23/237/2022-1 15.08.2022</t>
  </si>
  <si>
    <t xml:space="preserve">23:30:0000000:1973, 18.09.2015 </t>
  </si>
  <si>
    <t>1991 года ввода в эксплуатацию, инвентарный номер 30025/3</t>
  </si>
  <si>
    <t>1995 года ввода в эксплуатацию, инвентарный номер 30025/4</t>
  </si>
  <si>
    <t xml:space="preserve"> 23:30:0000000:1975, 18.09.2015 </t>
  </si>
  <si>
    <t>1992 года ввода в эксплуатацию, инвентарный номер 30025/6</t>
  </si>
  <si>
    <t>23:30:0000000:1949, 18.09.2015</t>
  </si>
  <si>
    <t xml:space="preserve">23:30:0000000:1950, 18.09.2015 </t>
  </si>
  <si>
    <t>1995 года ввода в эксплуатацию, инвентарный номер 30046</t>
  </si>
  <si>
    <t>Муниципальная собственность, 23-23/044-23/044/600/2015-991/1, 14.10.2015</t>
  </si>
  <si>
    <t>Муниципальная собственность, 23-23/044-23/044/020/2015-2100/1, 14.10.2015</t>
  </si>
  <si>
    <t>Муниципальная собственность, 23-23-44/067/2011-949, 27.02.2012</t>
  </si>
  <si>
    <t>Муниципальная собственность, 23-23/044-23/044/020/2015-2099/1, 14.10.2015</t>
  </si>
  <si>
    <t>Муниципальная собственность, 23-23/044-23/044/020/2015-2106/1, 14.10.2015</t>
  </si>
  <si>
    <t>Хозяйственное ведение, 23:30:0000000:1950-23/237/2022-1 15.08.2022</t>
  </si>
  <si>
    <t>Хозяйственное ведение, 23:30:0401003:389-23/237/2022-1 15.08.2022</t>
  </si>
  <si>
    <t>Хозяйственное ведение, 23:30:0401003:163-23/237/2022-3 16.08.2022</t>
  </si>
  <si>
    <t>Хозяйственное ведение, 23:30:0401003:390-23/237/2022-1 16.08.2022</t>
  </si>
  <si>
    <t>1985 года ввода в эксплуатацию, инвентарный номер 30028</t>
  </si>
  <si>
    <t>23:30:0401003:389, 18.09.2015</t>
  </si>
  <si>
    <t xml:space="preserve">23:30:0401003:163, 26.09.2011 </t>
  </si>
  <si>
    <t>1985 года ввода в эксплуатацию, инвентарный номер 30030</t>
  </si>
  <si>
    <t>23:30:0401003:390, 18.09.2015</t>
  </si>
  <si>
    <t>1985 года ввода в эксплуатацию, инвентарный номер 30032</t>
  </si>
  <si>
    <t>23:30:0000000:1951, 18.09.2015</t>
  </si>
  <si>
    <t>1985 года ввода в эксплуатацию, инвентарный номер 30033</t>
  </si>
  <si>
    <t>г. Темрюк, от ул. Макарова до КНС 
(г. Темрюк,
ул. Макарова, 
квартал № 288, 
№ 1), ОКТМО 03651101</t>
  </si>
  <si>
    <t>Наружная канализация, (а/цемент: d - 200 мм; L - 74 м)</t>
  </si>
  <si>
    <t>г. Темрюк,
ул. Макарова, ОКТМО 03651101</t>
  </si>
  <si>
    <t>г. Темрюк, северо-восточная промзона, 
(район ПМК "Краснодар-рыба"), ОКТМО 03651101</t>
  </si>
  <si>
    <t xml:space="preserve"> г. Тесрюк, ул. Энгельса  от 
ул. Дарвина до ул. Матвеева, ОКТМО 03651101</t>
  </si>
  <si>
    <t>г. Темрюк,
 ул. Калинина, ОКТМО 03651101</t>
  </si>
  <si>
    <t>2005 года ввода в эксплуатацию, инвентарный номер 30285</t>
  </si>
  <si>
    <t xml:space="preserve"> 23:30:0000000:1976, 22.09.2015</t>
  </si>
  <si>
    <t>Муниципальная собственность, 23-23/044-23/044/020/2015--2103/1, 14.10.2015</t>
  </si>
  <si>
    <t>Муниципальная собственность, 23-23/044-23/044/600/2015-995/1, 14.10.2015</t>
  </si>
  <si>
    <t>Муниципальная собственность, 23-23/044-23/044/030/2015-2505/1, 14.10.2015</t>
  </si>
  <si>
    <t>Хозяйственное ведение, 23:30:0000000:1968-23/237/2022-1, 15.08.2022</t>
  </si>
  <si>
    <t>Хозяйственное ведение, 23:30:0000000:1947-23/237/2022-1, 17.08.2022</t>
  </si>
  <si>
    <t>Хозяйственное ведение, 23:30:0000000:1976-23/237/2022-1, 15.08.2022</t>
  </si>
  <si>
    <t>Хозяйственное ведение, 23:30:0000000:1951-23/237/2022-1, 16.08.2022</t>
  </si>
  <si>
    <t>Канализационные сети, (сталь: d - 500 мм; L - 596 м)</t>
  </si>
  <si>
    <t>Канализационные сети, (а/цемент: d - 250 мм; L - 868 м)</t>
  </si>
  <si>
    <t xml:space="preserve">23:30:0000000:1968, 18.09.2015 </t>
  </si>
  <si>
    <t>1991 года ввода в эксплуатацию, инвентарный номер 30042</t>
  </si>
  <si>
    <t xml:space="preserve">23:30:0000000:1947, 17.09.2015 </t>
  </si>
  <si>
    <t>1994 года ввода в эксплуатацию, инвентарный номер 30044</t>
  </si>
  <si>
    <t>3.1000000648</t>
  </si>
  <si>
    <t>3.1000000649</t>
  </si>
  <si>
    <t>3.1000000650</t>
  </si>
  <si>
    <t>3.1000000651</t>
  </si>
  <si>
    <t>3.1000000652</t>
  </si>
  <si>
    <t>3.1000000653</t>
  </si>
  <si>
    <t>3.1000000654</t>
  </si>
  <si>
    <t>3.1000000655</t>
  </si>
  <si>
    <t>3.1000000656</t>
  </si>
  <si>
    <t>3.1000000657</t>
  </si>
  <si>
    <t>3.1000000658</t>
  </si>
  <si>
    <t>3.1000000659</t>
  </si>
  <si>
    <t>1995 года ввода в эксплуатацию, инвентарный номер 30049</t>
  </si>
  <si>
    <t xml:space="preserve">23:30:0000000:1952, 18.09.2015 </t>
  </si>
  <si>
    <t>Муниципальная собственность, 23-23/044-23/044/600/2015-992/1, 14.10.2015</t>
  </si>
  <si>
    <t>Муниципальная собственность, 23-23/044-23/044/020/2015-2095/1, 14.10.2015</t>
  </si>
  <si>
    <t>Муниципальная собственность, 23-23/044-23/044/020/2015-2096/1, 14.10.2015</t>
  </si>
  <si>
    <t>Муниципальная собственность, 23-23/044-23/044/
001/2016-1233/2
от 19.05.2016</t>
  </si>
  <si>
    <t>Муниципальная собственность, 23-23/044-23/044/020/2015-2097/1, 14.10.2015</t>
  </si>
  <si>
    <t>Хозяйственное ведение, 23:30:0000000:1952-23/237/2022-1
17.08.2022</t>
  </si>
  <si>
    <t>Хозяйственное ведение, 23:30:0000000:1953-23/237/2022-1
17.08.2022</t>
  </si>
  <si>
    <t>Хозяйственное ведение, 23:30:0000000:1969-23/237/2022-1
16.08.2022</t>
  </si>
  <si>
    <t>Хозяйственное ведение, 23:30:0000000:1781-23/237/2022-1
17.08.2022</t>
  </si>
  <si>
    <t>Хозяйственное ведение, 23:30:0601016:1536-23/237/2022-1 17.08.2022</t>
  </si>
  <si>
    <t>Канализационные сети, (чугун: d - 200 мм; L - 160 м)</t>
  </si>
  <si>
    <t>г. Темрюк, ул. Калинина от 
ул. Матвеева до ул. Мичурина, ОКТМО 03651101</t>
  </si>
  <si>
    <t>г. Темрюк, 
ул. Набережная, ОКТМО 03651101</t>
  </si>
  <si>
    <t>г. Темрюк, 
 ул. Таманская, 16, ОКТМО 03651101</t>
  </si>
  <si>
    <t>Канализационные сети, (а/цемент: d - 200 мм; L - 121 м)</t>
  </si>
  <si>
    <t>Канализационные сети, (труба: керамика, d - 250 мм; L - 200 м)</t>
  </si>
  <si>
    <t>23:30:0000000:1953, 18.09.2015</t>
  </si>
  <si>
    <t>1998 года ввода в эксплуатацию, инвентарный номер 30087</t>
  </si>
  <si>
    <t>1995 года ввода в эксплуатацию, инвентарный номер 30051</t>
  </si>
  <si>
    <t>23:30:0000000:1969, 18.09.2015</t>
  </si>
  <si>
    <t>23:30:0000000:1781, 11.09.2014</t>
  </si>
  <si>
    <t>1995 года ввода в эксплуатацию, инвентарный номер 30530</t>
  </si>
  <si>
    <t xml:space="preserve">23:30:0601016:1536, 18.09.2015 </t>
  </si>
  <si>
    <t>1997 года ввода в эксплуатацию, инвентарный номер 30083</t>
  </si>
  <si>
    <t>Муниципальная собственность, 23-23/044-23/044/600/2015-996/1, 14.10.2015</t>
  </si>
  <si>
    <t>Муниципальная собственность, 23-23/044-23/044/020/2015-2118/1, 14.10.2015</t>
  </si>
  <si>
    <t>Муниципальная собственность, 23-23/044-23/044/600/2015-994/1, 14.10.2015</t>
  </si>
  <si>
    <t>Муниципальная собственность, 23-23/044-23/044/600/2015-993/1, 14.10.2015</t>
  </si>
  <si>
    <t>Муниципальная собственность, 23-23/044-23/044/
001/2016-1231/2
от 19.05.2016</t>
  </si>
  <si>
    <t xml:space="preserve">23:30:0000000:1971, 18.09.2015 </t>
  </si>
  <si>
    <t>1997 года ввода в эксплуатацию, инвентарный номер 30085</t>
  </si>
  <si>
    <t>Хозяйственное ведение, 23:30:0000000:1971-23/237/2022-1 17.08.2022</t>
  </si>
  <si>
    <t>Хозяйственное ведение, 23:30:0000000:1954-23/237/2022-1 17.08.2022</t>
  </si>
  <si>
    <t>Хозяйственное ведение, 23:30:0000000:1972-23/237/2022-1 17.08.2022</t>
  </si>
  <si>
    <t>Хозяйственное ведение, 23:30:0000000:1957-23/237/2022-1 15.08.2022</t>
  </si>
  <si>
    <t>Хозяйственное ведение, 23:30:0000000:1824-23/237/2022-1 17.08.2022</t>
  </si>
  <si>
    <t>Канализационные сети, (а/цемент: d - 200 мм; L - 172 м)</t>
  </si>
  <si>
    <t>Напорный канализационный коллектор, (а/цемент: d - 150 мм; L - 310 м)</t>
  </si>
  <si>
    <t>г. Темрюк, ул. Анапское шоссе 
(по территории ТУМТ), ОКТМО 03651101</t>
  </si>
  <si>
    <t>г. Темрюк, ул. Горького от 
ул. Советской до ул. Бувина, ОКТМО 03651101</t>
  </si>
  <si>
    <t>г. Темрюк, (ПМК-6), ОКТМО 03651101</t>
  </si>
  <si>
    <t>г. Темрюк, 
городок ПМК-6, ОКТМО 03651101</t>
  </si>
  <si>
    <t xml:space="preserve">Канализационные сети, (труба: а/цемент,d - 200 мм; L - 630 м) </t>
  </si>
  <si>
    <t>Хозяйственно-бытовая канализация, L - 172 м (чугун: d - 150 мм, L - 85 м; а/цемент: d - 150 мм, L - 87 м)</t>
  </si>
  <si>
    <r>
      <t>Внешние сети канализации:  (канализационный коллектор, L - 8353 м)</t>
    </r>
    <r>
      <rPr>
        <i/>
        <sz val="12"/>
        <rFont val="Times New Roman"/>
        <family val="1"/>
        <charset val="204"/>
      </rPr>
      <t/>
    </r>
  </si>
  <si>
    <t>г. Темрюк, ул. Даргомыжского от ул. Карла Маркса до ул. Энгельса, ОКТМО 03651101</t>
  </si>
  <si>
    <t>г. Темрюк, ул. 27 Сентября, 
ул. Калинина, 
ул. К.Маркса, пер. Карьерный, ОКТМО 03651101</t>
  </si>
  <si>
    <t>г. Темрюк, ул. Цыбренко (от жилого дома № 12 до ул. Советской, по ул. Советской до поворотного колодца 
(место врезки ул. Советская / 
ул. Карла Либкнехта), ОКТМО 03651101</t>
  </si>
  <si>
    <t xml:space="preserve">23:30:0000000:1954, 18.09.2015 </t>
  </si>
  <si>
    <t>1998 года ввода в эксплуатацию, инвентарный номер 30090</t>
  </si>
  <si>
    <t xml:space="preserve">23:30:0000000:1972, 18.09.2015 </t>
  </si>
  <si>
    <t>1987 года ввода в эксплуатацию, инвентарный номер 30106</t>
  </si>
  <si>
    <t>1987 года ввода в эксплуатацию, инвентарный номер 30107</t>
  </si>
  <si>
    <t>23:30:0000000:1824, 22.10.2014</t>
  </si>
  <si>
    <t>г. Темрюк, ул. Карла Маркса (от ул.Остров-ского до ул.Дарвина), ОКТМО 03651101</t>
  </si>
  <si>
    <t>1972 года ввода в эксплуатацию, инвентарный номер 30531</t>
  </si>
  <si>
    <t>3.1000000660</t>
  </si>
  <si>
    <t>23:30:0000000:1970, 18.09.2015</t>
  </si>
  <si>
    <t>2005 года ввода в эксплуатацию, инвентарный номер 30269</t>
  </si>
  <si>
    <t xml:space="preserve">23:30:0000000:2439, 21.11.2016 </t>
  </si>
  <si>
    <t>2009 года ввода в эксплуатацию, инвентарный номер 30290</t>
  </si>
  <si>
    <t>Хозяйственное ведение, 23:30:0000000:1970-23/237/2022-1 17.08.2022</t>
  </si>
  <si>
    <t>Хозяйственное ведение, 23:30:0000000:2439-23/237/2022-2 17.08.2022</t>
  </si>
  <si>
    <t>Хозяйственное ведение, 23:30:0000000:1955-23/237/2022-1 17.08.2022</t>
  </si>
  <si>
    <t>Муниципальная собственность, 23-23/044-23/044/020/2015-2094/1, 14.10.2015</t>
  </si>
  <si>
    <t>Муниципальная собственность, 23:30:0000000:2439-23/044/2017-1 
от 09.01.2017</t>
  </si>
  <si>
    <t>Муниципальная собственность, 23-23/044-23/044/030/2015-2503/1, 14.10.2015</t>
  </si>
  <si>
    <t>23:30:0000000:1955, 18.09.2015</t>
  </si>
  <si>
    <t>2005 года ввода в эксплуатацию, инвентарный номер 30294</t>
  </si>
  <si>
    <t>3.1000000661</t>
  </si>
  <si>
    <t>3.1000000662</t>
  </si>
  <si>
    <t>3.1000000663</t>
  </si>
  <si>
    <r>
      <t>Наружные сети канализации, (а/цемент: d - 150 мм, L -145 м)</t>
    </r>
    <r>
      <rPr>
        <i/>
        <sz val="12"/>
        <rFont val="Times New Roman"/>
        <family val="1"/>
        <charset val="204"/>
      </rPr>
      <t/>
    </r>
  </si>
  <si>
    <t>Самотечный канализационный коллектор (керамика: d - 200 мм; L - 107 м)</t>
  </si>
  <si>
    <t>г.Темрюк, ул. Муравьева (от канализационного колодца напротив ж/дома по ул. Муравьева, 23а до ул. Энгельса, ОКТМО 03651101</t>
  </si>
  <si>
    <t>г. Темрюк,  ул. Дарвина от ж/дома 
№ 33-а до ж/дома № 39-а, ОКТМО 03651101</t>
  </si>
  <si>
    <t>г. Тесмрюк, от здания по 
ул.Яна Фабрициуса, 68, до КНС
 (ул. Кубанская, № 1-А к), ОКТМО 03651101</t>
  </si>
  <si>
    <t>Муниципальная собственность, 23-23/044-23/044/600/2015-990/1, 14.10.2015</t>
  </si>
  <si>
    <t>Муниципальная собственность, 23-23/044-23/044/020/2015-2116/1, 14.10.2015</t>
  </si>
  <si>
    <t>Муниципальная собственность, 23-23/044-23/044/020/2015-2117/1, 14.10.2015</t>
  </si>
  <si>
    <t>Хозяйственное ведение, 23:30:0000000:1966-23/237/2022-1 17.08.2022</t>
  </si>
  <si>
    <t>Хозяйственное ведение, 23:30:0000000:1956-23/237/2022-1 17.08.2022</t>
  </si>
  <si>
    <t>Хозяйственное ведение, 23:30:0000000:1958-23/237/2022-1 16.08.2022</t>
  </si>
  <si>
    <t xml:space="preserve">23:30:0000000:1966,  
18.09.2015
</t>
  </si>
  <si>
    <t>1998 года ввода в эксплуатацию, инвентарный номер 30300</t>
  </si>
  <si>
    <t xml:space="preserve">23:30:0000000:1956, 18.09.2015 </t>
  </si>
  <si>
    <t>2011 года ввода в эксплуатацию, инвентарный номер 30301</t>
  </si>
  <si>
    <t>3.1000000664</t>
  </si>
  <si>
    <t>3.1000000665</t>
  </si>
  <si>
    <t>23:30:0000000:1958, 18.09.2015</t>
  </si>
  <si>
    <t>23:30:0000000:1827, 22.10.2014</t>
  </si>
  <si>
    <t>Муниципальная собственность, 23-23/044-23/044/001/ 2016-1230/2
от 19.05.2016</t>
  </si>
  <si>
    <t>Муниципальная собственность, 23-23/044-23/044/
001/2016-1234/2
от 19.05.2016</t>
  </si>
  <si>
    <t>Муниципальная собственность, 23-23/044-23/044/
001/2016-1235/2
от 19.05.2016</t>
  </si>
  <si>
    <t>Хозяйственное ведение, 23:30:0000000:1827-23/237/2022-1 17.08.2022</t>
  </si>
  <si>
    <t>Хозяйственное ведение, 23:30:1106055:34-23/237/2022-1 17.08.2022</t>
  </si>
  <si>
    <t>Хозяйственное ведение, 23:30:0000000:1782-23/237/2022-1 17.08.2022</t>
  </si>
  <si>
    <t>Канализационные сети, (труба: керамика, d - 200 мм; L - 271м)</t>
  </si>
  <si>
    <t>Канализационные сети, (труба: керамика, d - 200 мм; L - 615 м)</t>
  </si>
  <si>
    <t xml:space="preserve"> г. Темрюк, 
ул. Бувина,
 № 275 - 279, ОКТМО 03651101</t>
  </si>
  <si>
    <t>г. Темрюк, ул. Декабристов 
(от пл. Терлецкого до ул. Ленина), ОКТМО 03651101</t>
  </si>
  <si>
    <t>г. Темрюк, ул. Володарского 
(от ул. Ленина до ул. Холодова), ОКТМО 03651101</t>
  </si>
  <si>
    <t>3.1000000666</t>
  </si>
  <si>
    <t>1991 года ввода в эксплуатацию, инвентарный номер 30303</t>
  </si>
  <si>
    <t>2006 года ввода в эксплуатацию, инвентарный номер 30532</t>
  </si>
  <si>
    <t>1991 года ввода в эксплуатацию, инвентарный номер 30533</t>
  </si>
  <si>
    <t>23:30:1106055:34, 11.09.2014</t>
  </si>
  <si>
    <t>23:30:0000000:1782, 11.09.2014</t>
  </si>
  <si>
    <t>1987 года ввода в эксплуатацию, инвентарный номер 30534</t>
  </si>
  <si>
    <t>3.1000000667</t>
  </si>
  <si>
    <t>3.1000000668</t>
  </si>
  <si>
    <t>3.1000000669</t>
  </si>
  <si>
    <t>Канализационные сети, (труба: а/цемент, d - 150 мм; L - 341 м)</t>
  </si>
  <si>
    <t>23:30:0000000:1826, 22.10.2014</t>
  </si>
  <si>
    <t>1987 года ввода в эксплуатацию, инвентарный номер 30535</t>
  </si>
  <si>
    <t>г. Темрюк, ул. Урицкого 
(от ул. Р. Люксембург 
до ул. Октябрьской), ОКТМО 03651101</t>
  </si>
  <si>
    <t>г. Темрюк, ул. Красноармейская (от ул. Р. Люксем-бург до ул. Октябрь-ской), ОКТМО 03651101</t>
  </si>
  <si>
    <t>23:30:0000000:1768, 11.09.2014</t>
  </si>
  <si>
    <t>1987 года ввода в эксплуатацию, инвентарный номер 30536</t>
  </si>
  <si>
    <t>Муниципальная собственность, 23-23/044-23/044/
001/2016-1229/2
от 19.05.2016</t>
  </si>
  <si>
    <t>Муниципальная собственность, 23-23/044-23/044/
001/2016-1236/2
от 19.05.2016</t>
  </si>
  <si>
    <t>Муниципальная собственность, 23-23/044-23/044/
001/2016-1237/2,  19.05.2016</t>
  </si>
  <si>
    <t>Хозяйственное ведение, 23:30:0000000:1826-23/237/2022-1 17.08.2022</t>
  </si>
  <si>
    <t>Хозяйственное ведение, 23:30:0000000:1786-23/237/2022-1 17.08.2022</t>
  </si>
  <si>
    <t>Хозяйственное ведение, 23:30:0000000:1772-23/237/2022-1 17.08.2022</t>
  </si>
  <si>
    <t>23:30:0000000:1772, 11.09.2014</t>
  </si>
  <si>
    <t>1983 года ввода в эксплуатацию, инвентарный номер 30537</t>
  </si>
  <si>
    <t>3.1000000670</t>
  </si>
  <si>
    <t>3.1000000671</t>
  </si>
  <si>
    <t>3.1000000672</t>
  </si>
  <si>
    <t>3.1000000673</t>
  </si>
  <si>
    <t>3.1000000674</t>
  </si>
  <si>
    <t>3.1000000675</t>
  </si>
  <si>
    <t>3.1000000676</t>
  </si>
  <si>
    <t>3.1000000677</t>
  </si>
  <si>
    <t>г. Темрюк, ул. Чернышевского (от ул. Ленина до ул. Советской), ОКТМО 03651101</t>
  </si>
  <si>
    <t>г. Темрюк, ул. Гоголя
 (от ул. Р. Люксембург 
до ул. Щорса), ОКТМО 03651101</t>
  </si>
  <si>
    <t>г. Темрюк, ул. Парижской Коммуны 
(от ул. Гоголя до ул. Горького), ОКТМО 03651101</t>
  </si>
  <si>
    <t>г.Темрюк от КНС ул. Кубанская, 
1-А к, до прием-ной камеры ГНС, ул. Яна Фабрициуса, 1 А, ОКТМО 03651101</t>
  </si>
  <si>
    <t xml:space="preserve">23:30:0000000:1799,  
06.10.2014
</t>
  </si>
  <si>
    <t>1991 года ввода в эксплуатацию, инвентарный номер 30538</t>
  </si>
  <si>
    <t>Муниципальная собственность, 23-23/044-23/044/
001/2016-1228/2,  19.05.2016</t>
  </si>
  <si>
    <t>Муниципальная собственность, 23-23/044-23/044/
001/2016-1238/2,  19.05.2016</t>
  </si>
  <si>
    <t>Муниципальная собственность, 23-23/044-23/044/
001/2016-1239/2
от 19.05.2016</t>
  </si>
  <si>
    <t>Муниципальная собственность, 23-23/044-23/044/
001/2016-1232/2,  19.05.2016</t>
  </si>
  <si>
    <t>Муниципальная собственность, 23-23/044-23/044/
001/2016-1241/2,  19.05.2016</t>
  </si>
  <si>
    <t>Хозяйственное ведение, 23:30:0000000:1799-23/237/2022-1 17.08.2022</t>
  </si>
  <si>
    <t>Хозяйственное ведение, 23:30:0000000:1784-23/237/2022-1 17.08.2022</t>
  </si>
  <si>
    <t>Хозяйственное ведение, 23:30:0000000:1785-23/237/2022-1 17.08.2022</t>
  </si>
  <si>
    <t>Хозяйственное ведение, 23:30:0000000:1769-23/237/2022-1 17.08.2022</t>
  </si>
  <si>
    <t>Хозяйственное ведение, 23:30:0000000:1770-23/237/2022-1 17.08.2022</t>
  </si>
  <si>
    <t>23:30:0000000:1784, 11.09.2014</t>
  </si>
  <si>
    <t>1992 года ввода в эксплуатацию, инвентарный номер 30539</t>
  </si>
  <si>
    <t xml:space="preserve">23:30:0000000:1785,  
11.09.2014
</t>
  </si>
  <si>
    <t>г. Темрюк, ул. Шевченко 
(от ул. Перво-майской до ул. Парижской Коммуны), ОКТМО 03651101</t>
  </si>
  <si>
    <t>1998 года ввода в эксплуатацию, инвентарный номер 30540</t>
  </si>
  <si>
    <t>1991 года ввода в эксплуатацию, инвентарный номер 30544</t>
  </si>
  <si>
    <t>23:30:0000000:1769, 11.09.2014</t>
  </si>
  <si>
    <t>Канализационные сети, (труба: а/цемент, d - 150 мм; L - 98 м)</t>
  </si>
  <si>
    <t>г. Темрюк, пер. Кубанский от Дома медиков до общежития, ОКТМО 03651101</t>
  </si>
  <si>
    <t>г. Темрюк, 
ул. Бувина (от ул. Черны-шевского до ул. Герцена), ОКТМО 03651101</t>
  </si>
  <si>
    <t>г. Темрюк, 
ул. Бувина 
(от ул. Матвеева (КНС) до ул. Чернышевского), ОКТМО 03651101</t>
  </si>
  <si>
    <t>1993 года ввода в эксплуатацию, инвентарный номер 30545</t>
  </si>
  <si>
    <t>23:30:0000000:1770, 11.09.2014</t>
  </si>
  <si>
    <t>23:30:0000000:1837, 30.12.2014</t>
  </si>
  <si>
    <t>1991 года ввода в эксплуатацию, инвентарный номер 30546</t>
  </si>
  <si>
    <t>Муниципальная собственность, 23-23/044-23/044/
600/2016-932/2
от 02.06.2016</t>
  </si>
  <si>
    <t>Муниципальная собственность, 23-23/044-23/044/
600/2016-931/2
от 02.06.2016</t>
  </si>
  <si>
    <t>Муниципальная собственность, 23-23/044-23/044/
600/2016-933/2,  02.06.2016</t>
  </si>
  <si>
    <t xml:space="preserve"> Муниципальная собственность, 23-23/044-23/044/803/ 2016-772/2</t>
  </si>
  <si>
    <t>Муниципальная собственность, 23-23/044-23/044/803/ 2016-773/2, 14.10.2016</t>
  </si>
  <si>
    <t>Муниципальная собственность, 23-23/044-23/044/803/ 2016-763/2,  14.10.2016</t>
  </si>
  <si>
    <t>Хозяйственное ведение, 23:30:0000000:1837-23/237/2022-1 17.08.2022</t>
  </si>
  <si>
    <t>Хозяйственное ведение, 23:30:0000000:1839-23/237/2022-1 17.08.2022</t>
  </si>
  <si>
    <t>Хозяйственное ведение, 23:30:0000000:1836-23/237/2022-1 17.08.2022</t>
  </si>
  <si>
    <t>Хозяйственное ведение, 23:30:0000000:1798-23/237/2022-1 17.08.2022</t>
  </si>
  <si>
    <t>3.1000000678</t>
  </si>
  <si>
    <t>3.1000000679</t>
  </si>
  <si>
    <t>3.1000000680</t>
  </si>
  <si>
    <t>3.1000000681</t>
  </si>
  <si>
    <t>3.1000000682</t>
  </si>
  <si>
    <t>3.1000000683</t>
  </si>
  <si>
    <t>23:30:0000000:1839, 13.01.2015</t>
  </si>
  <si>
    <t>1991 года ввода в эксплуатацию, инвентарный номер 30547</t>
  </si>
  <si>
    <t>23:30:0000000:1836, 30.12.2014</t>
  </si>
  <si>
    <t>г. Темрюк, 
пер. Толстого 
(от ул. Советской 
до ул. Холодова), ОКТМО 03651101</t>
  </si>
  <si>
    <t>г. Темрюк, 
ул. Октябрь-ская (от ул.Чернышев-ского до ул.Свердлова), ОКТМО 03651101</t>
  </si>
  <si>
    <t>г. Темрюк, 
ул. Ленина (от 
ул. Шевченко до 
ул. Чернышев-
ского), ОКТМО 03651101</t>
  </si>
  <si>
    <t>1991 года ввода в эксплуатацию, инвентарный номер 30548</t>
  </si>
  <si>
    <t>1977, 2008 года ввода в эксплуатацию, инвентарный номер 30549</t>
  </si>
  <si>
    <t>Хозяйственное ведение, 23:30:0000000:1766-23/237/2022-1 17.08.2022</t>
  </si>
  <si>
    <t>23:30:0000000:1800, 06.10.2014</t>
  </si>
  <si>
    <t>23:30:0000000:1798, 03.10.2014</t>
  </si>
  <si>
    <t>23:30:0000000:1767, 11.09.2014</t>
  </si>
  <si>
    <t xml:space="preserve"> г. Темрюк, ул. Герцена 
(от ул. Шопена 
до ул. Розы Люксембург), ОКТМО 03651101</t>
  </si>
  <si>
    <t>2002 года ввода в эксплуатацию, инвентарный номер 30550</t>
  </si>
  <si>
    <t>23:30:0000000:1786, 12.09.2014</t>
  </si>
  <si>
    <t>Муниципальная собственность, 23-23/044-23/044/803/ 2016-765/2 от 14.10.2016</t>
  </si>
  <si>
    <t>Муниципальная собственность, 23-23/044-23/ 044/803/2016-764/2, 14.10.2016</t>
  </si>
  <si>
    <t>Муниципальная собственность, 23-23/044-23/044/803/2016-766/2от 14.10.2016</t>
  </si>
  <si>
    <t>Муниципальная собственность, 23-23/044-23/044/803/2016-785/2 от 14.10.2016</t>
  </si>
  <si>
    <t>Муниципальная собственность, 23-23/044-23/044/ 018/2016-2393/2 от 13.09.2016</t>
  </si>
  <si>
    <t>Муниципальная собственность, 23-23/044-23/044/803/ 2016-767/2 от 14.10.2016</t>
  </si>
  <si>
    <t>Хозяйственное ведение, 23:30:0000000:1767-23/237/2022-1 17.08.2022</t>
  </si>
  <si>
    <t>Хозяйственное ведение, 23:30:1103008:192-23/237/2022-1 17.08.2022</t>
  </si>
  <si>
    <t>Хозяйственное ведение, 23:30:0000000:1779-23/237/2022-1 17.08.2022</t>
  </si>
  <si>
    <t>Хозяйственное ведение, 23:30:0000000:1823-23/237/2022-1 17.08.2022</t>
  </si>
  <si>
    <t>Хозяйственное ведение, 23:30:0000000:1780-23/237/2022-1 18.08.2022</t>
  </si>
  <si>
    <t>1976 года ввода в эксплуатацию, инвентарный номер 30551</t>
  </si>
  <si>
    <t>1994 года ввода в эксплуатацию, инвентарный номер 30552</t>
  </si>
  <si>
    <t>г. Темрюк, ул. Карла Маркса 
(от ул. Мичурина 
до ул. Макарова), ОКТМО 03651101</t>
  </si>
  <si>
    <t>г. Темрюк, ул. Холодова 
(от ул. Володарского 
до пер. Толстого), ОКТМО 03651101</t>
  </si>
  <si>
    <t>. Темрюк, ул. Степана Разина 
(от ул. Розы Люксембург 
до ул. Октябрьской), ОКТМО 03651101</t>
  </si>
  <si>
    <t>г. Темрюк, ул. Свердлова 
(от ул. Ленина 
до ул. Советской), ОКТМО 03651101</t>
  </si>
  <si>
    <t>г. Темрюк, ул. Чернышевского (от ул. Щорса до пл. Терлецкого), ОКТМО 03651101</t>
  </si>
  <si>
    <t>г. Темрюк, ул. Чернышевского (от пл. Терлецкого до ул. Ленина), ОКТМО 03651101</t>
  </si>
  <si>
    <t>Канализационные сети, (керамика d - 200 мм, L - 300,0 м)</t>
  </si>
  <si>
    <t xml:space="preserve">Канализационные сети, (асбестоцемент d - 100 мм, L - 162,0 м) </t>
  </si>
  <si>
    <t>3.1000000684</t>
  </si>
  <si>
    <t>3.1000000685</t>
  </si>
  <si>
    <t>3.1000000686</t>
  </si>
  <si>
    <t>23:30:1103008:192, 11.09.2014</t>
  </si>
  <si>
    <t>1996 года ввода в эксплуатацию, инвентарный номер 30553</t>
  </si>
  <si>
    <t>1987 года ввода в эксплуатацию, инвентарный номер 30554</t>
  </si>
  <si>
    <t>23:30:0000000:1779, 11.09.2014</t>
  </si>
  <si>
    <t>23:30:0000000:1823, 21.10.2014</t>
  </si>
  <si>
    <t>1987 года ввода в эксплуатацию, инвентарный номер 30555</t>
  </si>
  <si>
    <t>1983 года ввода в эксплуатацию, инвентарный номер 30556</t>
  </si>
  <si>
    <t>23:30:0000000:1780, 11.09.2014</t>
  </si>
  <si>
    <t>23:30:0000000:1783, 11.09.2014</t>
  </si>
  <si>
    <t>1983 года ввода в эксплуатацию, инвентарный номер 30557</t>
  </si>
  <si>
    <t>Муниципальная собственность, 23-23/044-23/044/803/ 2016-768/2 
от 14.10.2016</t>
  </si>
  <si>
    <t>Муниципальная собственность, 23-23/044-23/044
/803/ 2016-769/2 
от 14.10.2016</t>
  </si>
  <si>
    <t>Муниципальная собственность, 23-23/044-23/ 044/
803/2016-770/2,  14.10.2016</t>
  </si>
  <si>
    <t>Муниципальная собственность, 23-23/044-23/044/
803/2016-771/2, 14.10.2016</t>
  </si>
  <si>
    <t>Хозяйственное ведение, 23:30:0000000:1783-23/237/2022-1 18.08.2022</t>
  </si>
  <si>
    <t>Хозяйственное ведение, 23:30:0000000:1773-23/237/2022-1 18.08.2022</t>
  </si>
  <si>
    <t>Хозяйственное ведение, 23:30:0000000:1775-23/237/2022-1 17.08.2022</t>
  </si>
  <si>
    <t>Хозяйственное ведение, 23:30:0000000:1776-23/237/2022-1 17.08.2022</t>
  </si>
  <si>
    <t>Хозяйственное ведение, 23:30:0000000:1774-23/237/2022-1 17.08.2022</t>
  </si>
  <si>
    <t xml:space="preserve">Канализационные сети, (асбестоцемент d - 300 мм, L - 166,0 м) </t>
  </si>
  <si>
    <t>3.1000000687</t>
  </si>
  <si>
    <t>3.1000000688</t>
  </si>
  <si>
    <t>3.1000000689</t>
  </si>
  <si>
    <t xml:space="preserve">Канализационные сети, (асбестоцемент d - 100 мм, L -  160,0 м) </t>
  </si>
  <si>
    <t>Канализационные сети, (керамика d - 300 мм, L - 516,0 м)</t>
  </si>
  <si>
    <t>г. Темрюк, 
ул. Щорса 
(от ул. Гоголя 
до ул. Горького), ОКТМО 03651101</t>
  </si>
  <si>
    <t xml:space="preserve"> г. Темрюк, 
ул. Горького 
(от ул. Розы Люксембург 
до ул. Парижской Коммуны), ОКТМО 03651101</t>
  </si>
  <si>
    <t>г. Темрюк, 
ул. Горького (от
ул. Парижской Коммуны до ул. Октябрьской), ОКТМО 03651101</t>
  </si>
  <si>
    <t>1992 года ввода в эксплуатацию, инвентарный номер 30558</t>
  </si>
  <si>
    <t>23:30:0000000:1773, 11.09.2014</t>
  </si>
  <si>
    <t>23:30:0000000:1775, 11.09.2014</t>
  </si>
  <si>
    <t>1995 года ввода в эксплуатацию, инвентарный номер 30559</t>
  </si>
  <si>
    <t>1977 года ввода в эксплуатацию, инвентарный номер 30560</t>
  </si>
  <si>
    <t>23:30:000
0000:1776, 11.09.2014</t>
  </si>
  <si>
    <t>3.1000000690</t>
  </si>
  <si>
    <t>3.1000000691</t>
  </si>
  <si>
    <t xml:space="preserve">Канализационные сети, (асбестоцемент d - 150 мм, L - 171,0 м) </t>
  </si>
  <si>
    <t>Канализационные сети, (асбестоцемент d - 100 мм, L - 167,0 м)</t>
  </si>
  <si>
    <t>г. Темрюк, пер. Дружбы 
(от ул. Шевченко 
до ул. Гоголя), ОКТМО 03651101</t>
  </si>
  <si>
    <t>г. Темрюк, ул. Первомайская 
(от ул. Шевченко 
до ул. Таманской), ОКТМО 03651101</t>
  </si>
  <si>
    <t>23:30:0000000:1774, 11.09.2014</t>
  </si>
  <si>
    <t>1998 года ввода в эксплуатацию, инвентарный номер 30561</t>
  </si>
  <si>
    <t>Муниципальная собственность, 23-23/044-23/044/
803/2016-774/2 
от 14.10.2016</t>
  </si>
  <si>
    <t>Муниципальная собственность, 23-23/044-
23/ 044/803/ 2016-775/2 
от 14.10.2016</t>
  </si>
  <si>
    <t>Хозяйственное ведение, 23:30:0000000:1907-23/237/2022-1 18.08.2022</t>
  </si>
  <si>
    <t>Хозяйственное ведение, 23:30:0000000:1797-23/237/2022-1 18.08.2022</t>
  </si>
  <si>
    <t>Хозяйственное ведение, 23:30:0000000:1825-23/237/2022-1 17.08.2022</t>
  </si>
  <si>
    <t>Хозяйственное ведение, 23:30:0000000:1771-23/237/2022-1 17.08.2022</t>
  </si>
  <si>
    <t>Муниципальная собственность, 23-23/044-23/044/803/ 2016-776/2 
от 14.10.2016</t>
  </si>
  <si>
    <t>Муниципальная собственность, 23-23/044-23/044/
001/2016-1227/2,  31.05.2016</t>
  </si>
  <si>
    <t>Муниципальная собственность, 23-23/044-23/044/
001/2016-1240/2,  19.05.2016</t>
  </si>
  <si>
    <t>23:30:0000000:1907, 26.06.2015</t>
  </si>
  <si>
    <t>1989 года ввода в эксплуатацию, инвентарный номер 30562</t>
  </si>
  <si>
    <t>3.1000000692</t>
  </si>
  <si>
    <t>3.1000000693</t>
  </si>
  <si>
    <t>Канализационные сети, (асбестоцемент d-300 мм, L-484,0 м)</t>
  </si>
  <si>
    <t>Канализационные сети, (труба: а/цемент, d - 250 мм; L - 760 м)</t>
  </si>
  <si>
    <t>1998 года ввода в эксплуатацию, инвентарный номер 30563</t>
  </si>
  <si>
    <t>23:30:0000000:1797, 02.10.2014</t>
  </si>
  <si>
    <t>23:30:0000000:1825, 22.10.2014</t>
  </si>
  <si>
    <t>1998 года ввода в эксплуатацию, инвентарный номер 30541</t>
  </si>
  <si>
    <t>г. Темрюк, ул. Коллонтай от
 авторынка (восточная промзона) 
до КНС по 
ул. Бувина, ОКТМО 03651101</t>
  </si>
  <si>
    <t>г. Темрюк, 
ул. Коллонтай 
(от ул. Труда 
до авторынка 
(восточная промзона), ОКТМО 03651101</t>
  </si>
  <si>
    <t>23:30:0000000:1771, 11.09.2014</t>
  </si>
  <si>
    <t>2004 года ввода в эксплуатацию, инвентарный номер 30543</t>
  </si>
  <si>
    <t>3.1000000694</t>
  </si>
  <si>
    <t>3.1000000695</t>
  </si>
  <si>
    <t>3.1000000696</t>
  </si>
  <si>
    <t>г. Темрюк, ул. Юбилейная, 47/2 - 47, ОКТМО 03651101</t>
  </si>
  <si>
    <t>г. Темрюк, ул. Юбилейная 
(от ул. Луговой до ул. Тупик промышленный), ОКТМО 03651101</t>
  </si>
  <si>
    <t>г. Темрюк, пр. проезд квартала 
52 (от жилого дома № 1 до жилого 
дома № 22), ОКТМО 03651101</t>
  </si>
  <si>
    <t>г. Темрюк, по ул. Розы Люксембург (от жилого дома 
№ 74/2 до ул. Горь-кого), по ул. Горь-кого (от ул. Розы Люксембург 
до ул. Парижской Коммуны), по пер. Дружбы (от ул. Гоголя, до  ул. Горького), ОКТМО 03651101</t>
  </si>
  <si>
    <t>г. Темрюк, ул. Первомайская (от жилого дома № 21 до ул. Шевченко), ул. Шевченко (от ул. Первомай-ской до ул. Таманской), ОКТМО 03651101</t>
  </si>
  <si>
    <t>г. Темрюк, ул. Шевченко (от жилого дома № 82«б» до пер. Дружбы); пер. Дружбы (от ул. Шевченко
до ул. Гоголя), ОКТМО 03651101</t>
  </si>
  <si>
    <t>г. Темрюк, 
ул.  Анджи-евского, 51-53, ОКТМО 03651101</t>
  </si>
  <si>
    <t>23:30:0000000:1787, 12.09.2014</t>
  </si>
  <si>
    <t>2003 года ввода в эксплуатацию, инвентарный номер 30564</t>
  </si>
  <si>
    <t>Муниципальная собственность, 23-23/044-23/044/
803/2016-781/2 
от 14.10.2016</t>
  </si>
  <si>
    <t>Муниципальная собственность, 23:30:0000
000:2192-23/ 044/2017-2 
от 22.09.2017</t>
  </si>
  <si>
    <t>Муниципальная собственность, 23:30:0000
000:2539-23/ 044/2018-3 
от 04.07.2018</t>
  </si>
  <si>
    <t>Муниципальная собственность, 23:30:0000
000:2719-23/ 044/2018-3 
от 19.11.2018</t>
  </si>
  <si>
    <t>Муниципальная собственность, 23:30:0000
000:2736-23/ 044/2018-3 
от 25.12.2018</t>
  </si>
  <si>
    <t>Хозяйственное ведение, 23:30:0000000:1787-23/237/2022-1 17.08.2022</t>
  </si>
  <si>
    <t>Хозяйственное ведение, 23:30:0000000:2192-23/237/2022-3 18.08.2022</t>
  </si>
  <si>
    <t>Хозяйственное ведение, 23:30:0000000:2539-23/237/2022-4 18.08.2022</t>
  </si>
  <si>
    <t>Хозяйственное ведение, 23:30:0000000:2719-23/237/2022-4 18.08.2022</t>
  </si>
  <si>
    <t>Хозяйственное ведение, 23:30:0000000:2736-23/237/2022-4 18.08.2022</t>
  </si>
  <si>
    <t>23:30:0000000:2192, 20.05.2016</t>
  </si>
  <si>
    <t>3.1000000697</t>
  </si>
  <si>
    <t>3.1000000698</t>
  </si>
  <si>
    <t>3.1000000699</t>
  </si>
  <si>
    <t>2002 года ввода в эксплуатацию, инвентарный номер 30568</t>
  </si>
  <si>
    <t>Инвентарный номер 30569</t>
  </si>
  <si>
    <t>23:30:0000000:2539, 26.12.2016</t>
  </si>
  <si>
    <t>23:30:0000000:2719, 05.09.2017</t>
  </si>
  <si>
    <t>2010 года ввода в эксплуатацию, инвентарный номер 30570</t>
  </si>
  <si>
    <t>3.1000000700</t>
  </si>
  <si>
    <t>3.1000000701</t>
  </si>
  <si>
    <t>3.1000000702</t>
  </si>
  <si>
    <t>23:30:000
0000:2736, 29.09.2017</t>
  </si>
  <si>
    <t>2006 года ввода в эксплуатацию, инвентарный номер 30571</t>
  </si>
  <si>
    <t>г. Темрюк, ул. Анджиевского 1/1, ОКТМО 03651101</t>
  </si>
  <si>
    <t>23:30:1112001:548, 19.02.2015</t>
  </si>
  <si>
    <t>2007 года ввода в эксплуатацию, инвентарный номер 30567</t>
  </si>
  <si>
    <t>Муниципальная собственность, 23-23/044-23/044/
018/2016-2394/2 
от 13.09.2016</t>
  </si>
  <si>
    <t>Муниципальная собственность, 23-23/044-23/044/
001/2016-1242/2
от 19.05.2016</t>
  </si>
  <si>
    <t>Муниципальная собственность, 23-23/044-23/044/803/ 2016-782/2 
от 14.10.2016</t>
  </si>
  <si>
    <t>Хозяйственное ведение, 23:30:1112001:548-23/237/2022-1 17.08.2022</t>
  </si>
  <si>
    <t>Хозяйственное ведение, 23:30:1111010:137-23/237/2022-1 18.08.2022</t>
  </si>
  <si>
    <t>Хозяйственное ведение, 23:30:0000000:1778-23/237/2022-1 17.08.2022</t>
  </si>
  <si>
    <t>23:30:1111010:137, 11.09.2014</t>
  </si>
  <si>
    <t>2003 года ввода в эксплуатацию, инвентарный номер 30542</t>
  </si>
  <si>
    <t>23:30:0000000:1778, 11.09.2014</t>
  </si>
  <si>
    <t>2003 года ввода в эксплуатацию, инвентарный номер 30565</t>
  </si>
  <si>
    <t>Хозяйственное ведение, 23:30:0000000:1788-23/237/2023-1 30.11.2023</t>
  </si>
  <si>
    <t>Хозяйственное ведение, 23:30:0000000:1948-23/237/2022-1 18.08.2022</t>
  </si>
  <si>
    <t>Хозяйственное ведение, 23:30:0000000:2813-23/237/2022-4 18.08.2022</t>
  </si>
  <si>
    <t>Хозяйственное ведение, 23:30:1106037:388-23/237/2023-4
11.04.2023</t>
  </si>
  <si>
    <t>Муниципальная собственность, 23-23/044-23/044/020/2015-2109/1, 14.10.2015</t>
  </si>
  <si>
    <t xml:space="preserve">Муниципальная собственность, 23:30:0000
000:2813-23/ 044/2019-3 
от 04.04.2019 </t>
  </si>
  <si>
    <t>Муниципальная собственность, 23:30:1106037:388-23/237/2022-3
27.11.2022</t>
  </si>
  <si>
    <t>3.1000000703</t>
  </si>
  <si>
    <t>3.1000000704</t>
  </si>
  <si>
    <t>г. Темрюк, ул. Анджиевского 
от ул. Юбилейной 
до КНС п. Правобережный, ОКТМО 03651101</t>
  </si>
  <si>
    <t>г.Темрюк от КНС 
(ул. Анджиев-ского, 55) до автобусной остановки 
ул. Анджи-евского (чётная сторона) 
на участке км 1+500-км 2+000, ОКТМО 03651101</t>
  </si>
  <si>
    <t>г. Темрюк, 
ул. Анджиевского 
от автобусной остановки до КНС 
(г. Темрюк, ул. Бувина, № 284), ОКТМО 03651101</t>
  </si>
  <si>
    <t>г.Темрюк, от КНС по ул. Анджиев-ского до врезки 
в самотечную канализационную сеть по ул. Анджи-евского в районе жилого дома № 13, ОКТМО 03651101</t>
  </si>
  <si>
    <t>23:30:0000000:1788, 12.09.2014</t>
  </si>
  <si>
    <t>Муниципальная собственность, 23-23/044-23/044/803/ 2016-783/2 от 14.10.2016</t>
  </si>
  <si>
    <t>1991 года ввода в эксплуатацию, инвентарный номер 30566</t>
  </si>
  <si>
    <t>1991 года ввода в эксплуатацию, инвентарный номер 30025/5</t>
  </si>
  <si>
    <t>23:30:0000000:1948,  
18.09.2015</t>
  </si>
  <si>
    <t>3.1000000705</t>
  </si>
  <si>
    <t>23:30:000
0000:2813, 28.12.2017</t>
  </si>
  <si>
    <t>2013 года ввода в эксплуатацию, инвентарный номер 30572</t>
  </si>
  <si>
    <t>2020 года ввода в эксплуатацию, инвентарный номер 30649</t>
  </si>
  <si>
    <t>3.1000000706</t>
  </si>
  <si>
    <t>3.1000000707</t>
  </si>
  <si>
    <t>Краснодарский край, Темрюкский район, г. Темрюк, по ул. Щорса (от жилого дома №63 до ул.
Чернышев-ского), по ул. Чернышев-ского ( от ул. Щорса до жилого дома в районе №40), ОКТМО 03651101</t>
  </si>
  <si>
    <t>2023 года ввода в эксплуатацию, инвентарный номер 30721</t>
  </si>
  <si>
    <t>3.1000000708</t>
  </si>
  <si>
    <t>г. Темрюк, ул. Анджи-евского, 3 В, корпус № 1, 2, ОКТМО 03651101</t>
  </si>
  <si>
    <t>2013 года ввода в эксплуатацию, инвентарный номер 30573</t>
  </si>
  <si>
    <t>Муниципальная собственность, 23:30:1111
003:541-23/ 044/2019-3 
от 04.04.2019</t>
  </si>
  <si>
    <t xml:space="preserve"> Хозяйственное ведение, 23:30:1111003:541-23/237/2022-4 18.08.2022</t>
  </si>
  <si>
    <t>Хозяйственное ведение, 23:30:1111010:166-23/237/2022-4
18.08.2022</t>
  </si>
  <si>
    <t xml:space="preserve"> 23:30:1111003:541,  
15.01.2018</t>
  </si>
  <si>
    <t>3.1000000709</t>
  </si>
  <si>
    <t>3.1000000710</t>
  </si>
  <si>
    <t>3.1000000711</t>
  </si>
  <si>
    <t>Муниципальная собственность, 23:30:1111
010:166-23/ 044/2019-3 
от 12.02.2019</t>
  </si>
  <si>
    <t xml:space="preserve">Муниципальная собственность, 23:30:1112
009:325-23/ 044/2019-3 
от 11.02.2019       </t>
  </si>
  <si>
    <t>Муниципальная собственность, 23:30:1112
009:326-23/044/2019-3 
от 19.08.2019</t>
  </si>
  <si>
    <t>Хозяйственное ведение, 23:30:1112009:325-23/2372022-4 18.08.2022</t>
  </si>
  <si>
    <t>Хозяйственное ведение, 23:30:1112009:326-23/237/2022-4 18.08.2022</t>
  </si>
  <si>
    <t xml:space="preserve"> 23:30:1111010:166, 31.10.2017</t>
  </si>
  <si>
    <t>Инвентарный номер 30574</t>
  </si>
  <si>
    <t>Инвентарный номер 30575</t>
  </si>
  <si>
    <t>Инвентарный номер 30576</t>
  </si>
  <si>
    <t>г. Темрюк,
ул. Анджиевского, 51, 53, ОКТМО 03651101</t>
  </si>
  <si>
    <t>г. Темрюк,
ул.Анджиевского, 55, корп. 1 - 6, ОКТМО 03651101</t>
  </si>
  <si>
    <t>г. Темрюк,
ул.Анджиевского, 55, корп. 17 - 19, ОКТМО 03651101</t>
  </si>
  <si>
    <t>г. Темрюк,
ул. Володарского, 14, ОКТМО 03651101</t>
  </si>
  <si>
    <t>г. Темрюк,
ул. Горького, 51, ОКТМО 03651101</t>
  </si>
  <si>
    <t>г. Темрюк,
ул. Гоголя, 30, 
32 / 
ул. Шевченко, 27, ОКТМО 03651101</t>
  </si>
  <si>
    <t>Муниципальная собственность, 23:30:1106
002:230-23/ 044/2018-3 
от 25.12.2018</t>
  </si>
  <si>
    <t>Муниципальная собственность, 23:30:1106
022:188-23/ 044/2019-3 
от 11.02.2019</t>
  </si>
  <si>
    <t xml:space="preserve">Муниципальная собственность, 23:30:1106
048:173-23/ 044/2018-3 
от 25.12.2018 </t>
  </si>
  <si>
    <t xml:space="preserve"> Хозяйственное ведение, 23:30:1106002:230-23/237/2022-4 18.08.2022</t>
  </si>
  <si>
    <t xml:space="preserve"> Хозяйственное ведение, 23:30:1106022:188-23/237/2022-4 18.08.2022</t>
  </si>
  <si>
    <t>Хозяйственное ведение, 23:30:1106048:173-23/237/2022-4
17.08.2022</t>
  </si>
  <si>
    <t>3.1000000712</t>
  </si>
  <si>
    <t>3.1000000713</t>
  </si>
  <si>
    <t>3.1000000714</t>
  </si>
  <si>
    <t>23:30:1112009:325, 30.10.2017</t>
  </si>
  <si>
    <t>23:30:1112009:326, 27.11.2017</t>
  </si>
  <si>
    <t>Инвентарный номер 30577</t>
  </si>
  <si>
    <t>Инвентарный номер 30578</t>
  </si>
  <si>
    <t>Инвентарный номер 30579</t>
  </si>
  <si>
    <t xml:space="preserve"> 23:30:1106002:230,  
28.09.2017</t>
  </si>
  <si>
    <t xml:space="preserve"> 23:30:110
6022:188,  
31.10.2017
</t>
  </si>
  <si>
    <t>23:30:110
6048:173, 31.10.2017</t>
  </si>
  <si>
    <t xml:space="preserve"> 23:30:1107069:191,  
04.10.2017</t>
  </si>
  <si>
    <t>Инвентарный номер 30580</t>
  </si>
  <si>
    <t>Инвентарный номер 30581</t>
  </si>
  <si>
    <t>3.1000000715</t>
  </si>
  <si>
    <t>3.1000000716</t>
  </si>
  <si>
    <t>3.1000000717</t>
  </si>
  <si>
    <t>г. Темрюк,
ул. Калинина, 5-а, ОКТМО 03651101</t>
  </si>
  <si>
    <t>г. Темрюк,
ул. Калинина, 7, ОКТМО 03651101</t>
  </si>
  <si>
    <t>г. Темрюк,
ул. Калинина, 71/1, ОКТМО 03651101</t>
  </si>
  <si>
    <t>23:30:1107069:193, 31.10.2017</t>
  </si>
  <si>
    <t xml:space="preserve"> 23:30:1107054:138, 28.09.2017</t>
  </si>
  <si>
    <t>Инвентарный номер 30582</t>
  </si>
  <si>
    <t>Хозяйственное ведение, 23:30:1107069:191-23/237/2022-4 18.08.2022</t>
  </si>
  <si>
    <t>Хозяйственное ведение, 23:30:1107069:193-23/237/2022-4 18.08.2022</t>
  </si>
  <si>
    <t>Хозяйственное ведение, 23:30:1107054:138-23/237/2022-4 17.08.2022</t>
  </si>
  <si>
    <t>Муниципальная собственность, 23:30:1107
069:191-23/ 044/2018-3 
от 25.12.2018</t>
  </si>
  <si>
    <t>Муниципальная собственность, 23:30:1107
069:193-23/ 044/2019-3 
от 19.08.2019</t>
  </si>
  <si>
    <t xml:space="preserve">Муниципальная собственность, 23:30:1107054:138-23/01/2018-3 
от 24.12.2018 </t>
  </si>
  <si>
    <t>3.1000000718</t>
  </si>
  <si>
    <t>3.1000000719</t>
  </si>
  <si>
    <t>3.1000000720</t>
  </si>
  <si>
    <t>г. Темрюк,
ул. Калинина, 73/1, ОКТМО 03651101</t>
  </si>
  <si>
    <t>г. Темрюк,
ул. Калинина, 99/1, ОКТМО 03651101</t>
  </si>
  <si>
    <t>г. Темрюк,
ул. Калинина, 
101/1, ОКТМО 03651101</t>
  </si>
  <si>
    <t>3.1000000721</t>
  </si>
  <si>
    <t>Хозяйственное ведение, 23:30:1107069:195-23/237/2022-4 17.08.2022</t>
  </si>
  <si>
    <t>Хозяйственное ведение, 23:30:1107071:157-23/237/2022-4 18.08.2022</t>
  </si>
  <si>
    <t>Хозяйственное ведение, 23:30:1107071:158-23/237/2022-4 18.08.2022</t>
  </si>
  <si>
    <t>Хозяйственное ведение, 23:30:1107069:194-23/237/2022-4 18.08.2022</t>
  </si>
  <si>
    <t>Хозяйственное ведение, 23:30:1107069:190-23/237/2022-4 18.08.2022</t>
  </si>
  <si>
    <t>Хозяйственное ведение, 23:30:1107069:192-23/237/2022-4 18.08.2022</t>
  </si>
  <si>
    <t>Муниципальная собственность, 23:30:1107
069:195-23/ 044/2019-3 от 19.08.2019</t>
  </si>
  <si>
    <t>Муниципальная собственность, 23:30:1107071:157-23/ 044/2018-3 
от 26.12.2018</t>
  </si>
  <si>
    <t>Муниципальная собственность, 23:30:1107
071:158-23/ 044/2018-3 
от 14.12.2018</t>
  </si>
  <si>
    <t>Муниципальная собственность, 23:30:1107
069:194-23/ 044/2019-3 
от 19.08.2019</t>
  </si>
  <si>
    <t>Муниципальная собственность, 23:30:1107
069:190-23/ 044/2018-3 
от 25.12.2018</t>
  </si>
  <si>
    <t>Муниципальная собственность, 23:30:1107
069:192-23/ 044/2019-3 
от 11.02.2019</t>
  </si>
  <si>
    <t>23:30:1107069:195, 06.12.2017</t>
  </si>
  <si>
    <t>Инвентарный номер 30583</t>
  </si>
  <si>
    <t>Инвентарный номер 30584</t>
  </si>
  <si>
    <t>Инвентарный номер 30585</t>
  </si>
  <si>
    <t>23:30:1107071:157, 27.09.2017</t>
  </si>
  <si>
    <t xml:space="preserve"> 23:30:1107071:158, 27.09.2017</t>
  </si>
  <si>
    <t>3.1000000722</t>
  </si>
  <si>
    <t>3.1000000723</t>
  </si>
  <si>
    <t>г. Темрюк,
ул. Калинина, 
101/2, ОКТМО 03651101</t>
  </si>
  <si>
    <t>г. Темрюк,
ул. Калинина, 101/3, ОКТМО 03651101</t>
  </si>
  <si>
    <t>Инвентарный номер 30586</t>
  </si>
  <si>
    <t>23:30:1107069:194,  
01.11.2017</t>
  </si>
  <si>
    <t>Инвентарный номер 30587</t>
  </si>
  <si>
    <t xml:space="preserve">23:30:1107069:190,  
28.09.2017
</t>
  </si>
  <si>
    <t>Инвентарный номер 30588</t>
  </si>
  <si>
    <t>23:30:1107069:192, 31.10.2017</t>
  </si>
  <si>
    <t>Инвентарный номер 30589</t>
  </si>
  <si>
    <t>3.1000000724</t>
  </si>
  <si>
    <t>3.1000000725</t>
  </si>
  <si>
    <t>г. Темрюк,
ул. Калинина, 103/1; 105/1; 
107/1; 109/1, ОКТМО 03651101</t>
  </si>
  <si>
    <t>г. Темрюк, ул. Калинина, 112-а; ул. Калинина, 112-б; ул. Макарова, 4, ОКТМО 03651101</t>
  </si>
  <si>
    <t>г. Темрюк, ул. Красноармей-ская, 41, ОКТМО 03651101</t>
  </si>
  <si>
    <t>3.1000000726</t>
  </si>
  <si>
    <t>3.1000000727</t>
  </si>
  <si>
    <t>23:30:110
9027:264, 28.09.2017</t>
  </si>
  <si>
    <t xml:space="preserve"> 23:30:110
7071:159, 28.09.2017</t>
  </si>
  <si>
    <t>Инвентарный номер 30590</t>
  </si>
  <si>
    <t>Муниципальная собственность, 23:30:1107
071:159-23/ 044/2018-3 
от 13.12.2018</t>
  </si>
  <si>
    <t>Муниципальная собственность, 23:30:1109
027:264-23/ 044/2018-3 
от 13.12.2018</t>
  </si>
  <si>
    <t>Муниципальная собственность, 23:30:1106
009:263-23/ 044/2019-3 
от 08.04.2019</t>
  </si>
  <si>
    <t>Муниципальная собственность, 23:30:1103
005:114-23/ 044/2019-3 
от 17.05.2019</t>
  </si>
  <si>
    <t>Муниципальная собственность, 23:30:0000
000:2804-23/ 044/2019-3 
от 17.05.2019</t>
  </si>
  <si>
    <t>Хозяйственное ведение, 23:30:1107071:159-23/237/2022-4 18.08.2022</t>
  </si>
  <si>
    <t>Хозяйственное ведение, 23:30:1109027:264-23/237/2022-4 18.08.2022</t>
  </si>
  <si>
    <t xml:space="preserve"> Хозяйственное ведение, 23:30:1106009:263-23/237/2022-4 18.08.2022</t>
  </si>
  <si>
    <t>Муниципальная собственность, 23:30:1103
006:276-23/ 044/2018-3 
от 26.12.2018</t>
  </si>
  <si>
    <t>Хозяйственное ведение, 23:30:1103
006:276-23/237/2022-4 
от 18.08.2022</t>
  </si>
  <si>
    <t>Хозяйственное ведение, 23:30:0000000:2804-23/237/2022-4, 18.08.2022</t>
  </si>
  <si>
    <t>Инвентарный номер 30591</t>
  </si>
  <si>
    <t>Инвентарный номер 30592</t>
  </si>
  <si>
    <t>Инвентарный номер 30593</t>
  </si>
  <si>
    <t xml:space="preserve"> 23:30:110
6009:263, 01.11.2017</t>
  </si>
  <si>
    <t xml:space="preserve"> 23:30:110
3005:114, 02.10.2017</t>
  </si>
  <si>
    <t>Хозяйственное ведение, 23:30:1103005:114-23/237/2022-4 от 18.08.2022</t>
  </si>
  <si>
    <t>3.1000000728</t>
  </si>
  <si>
    <t>3.1000000729</t>
  </si>
  <si>
    <t>3.1000000730</t>
  </si>
  <si>
    <t>г. Темрюк,
ул. Карла Либкнехта, 6, ОКТМО 03651101</t>
  </si>
  <si>
    <t>г. Темрюк,
ул. Ленина, 34-а, ОКТМО 03651101</t>
  </si>
  <si>
    <t xml:space="preserve"> 23:30:1103006:276, 12.10.2017</t>
  </si>
  <si>
    <t>23:30:000
0000:2804, 19.12.2017</t>
  </si>
  <si>
    <t>Инвентарный номер 30594</t>
  </si>
  <si>
    <t>Инвентарный номер 30595</t>
  </si>
  <si>
    <t>23:30:110
6003:351, 01.11.2017</t>
  </si>
  <si>
    <t>Хозяйственное ведение, 23:30:1106003:351-23/237/2022-4 17.08.2022</t>
  </si>
  <si>
    <t>Муниципальная собственность, 23:30:1106
003:351-23/
 044/2019-3 
от 08.04.2019</t>
  </si>
  <si>
    <t>3.1000000731</t>
  </si>
  <si>
    <t>3.1000000732</t>
  </si>
  <si>
    <t>3.1000000733</t>
  </si>
  <si>
    <t>Хозяйственное ведение, 23:30:1106
009:264-23/ 
237/2022-4 
от 18.08.2022</t>
  </si>
  <si>
    <t>Хозяйственное ведение, 23:30:1106
003:350-23/ 237/2022-4 
от 18.08.2022</t>
  </si>
  <si>
    <t>Хозяйственное ведение, 23:30:1106
003:349-23/237/2022-4 
от 18.08.2022</t>
  </si>
  <si>
    <t>Муниципальная собственность, 23:30:1106
009:264-23/ 
044/2019-3 
от 08.04.2019</t>
  </si>
  <si>
    <t>Муниципальная собственность, 23:30:1106
003:350-23/ 044/2019-3 
от 08.04.2019</t>
  </si>
  <si>
    <t>Муниципальная собственность, 23:30:1106
003:349-23/ 044/2018-3 
от 25.12.2018</t>
  </si>
  <si>
    <t>23:30:1106009:264, 02.11.2017</t>
  </si>
  <si>
    <t>г. Темрюк,
ул. Ленина, 36, ОКТМО 03651101</t>
  </si>
  <si>
    <t>г. Темрюк,
ул.Ленина, 38-а, ОКТМО 03651101</t>
  </si>
  <si>
    <t>Инвентарный номер 30596</t>
  </si>
  <si>
    <t>Инвентарный номер 30597</t>
  </si>
  <si>
    <t>Инвентарный номер 30598</t>
  </si>
  <si>
    <t>23:30:1106003:350, 31.10.2017</t>
  </si>
  <si>
    <t>23:30:110
6003:349,  
27.09.2017</t>
  </si>
  <si>
    <t>3.1000000734</t>
  </si>
  <si>
    <t>3.1000000735</t>
  </si>
  <si>
    <t>3.1000000736</t>
  </si>
  <si>
    <t>Хозяйственное ведение, 23:30:1106
009:262-23/ 237/2022-4 
от 18.08.2022</t>
  </si>
  <si>
    <t>Хозяйственное ведение, 23:30:0105015:398-23/237/2022-1 19.08.2022</t>
  </si>
  <si>
    <t>Хозяйственное ведение, 23:30:0000
000:2764-23/ 237/2022-4 
от 22.08.2022</t>
  </si>
  <si>
    <t>Хозяйственное ведение, 23:30:1106013:212-23/237/2022-4 
от 19.08.2022</t>
  </si>
  <si>
    <t>Хозяйственное ведение, 23:30:1106013:211-23/237/2022-4 
от 19.08.2022</t>
  </si>
  <si>
    <t>Хозяйственное ведение, 23:30:1106
012:235-23/237/2022-4 
от 18.08.2022</t>
  </si>
  <si>
    <t xml:space="preserve">Хозяйственное ведение, 23:30:1106017:444-23/237/2022-4 
от 19.08.2022   </t>
  </si>
  <si>
    <t>Муниципальная собственность, 23:30:1106
009:262-23/ 044/2018-3 
от 25.12.2018</t>
  </si>
  <si>
    <t>Муниципальная собственность, 23-23/044/020/ 2015-2119/1, 14.10.2015</t>
  </si>
  <si>
    <t>Муниципальная собственность, 23:30:0000000:2764-23/ 044/2019-3 от 11.02.2019</t>
  </si>
  <si>
    <t>Муниципальная собственность, 23:30:1106013:212-23/044/2018-3 от 25.12.2018</t>
  </si>
  <si>
    <t>Муниципальная собственность, 23:30:1106013:211-23/044/2018-3 от 25.12.2018</t>
  </si>
  <si>
    <t>Муниципальная собственность, 23:30:1106
012:235-23/ 044/2019-3 
от 08.04.12.2018</t>
  </si>
  <si>
    <t xml:space="preserve">Муниципальная собственность, 23:30:1106017:444-23/044/2018-3 
от 25.12.2018       </t>
  </si>
  <si>
    <t xml:space="preserve"> 23:30:1106009:262, 28.09.2017</t>
  </si>
  <si>
    <t>Инвентарный номер 30599</t>
  </si>
  <si>
    <t>Инвентарный номер 30600</t>
  </si>
  <si>
    <t>1991 года ввода в эксплуатацию, инвентарный номер 30024</t>
  </si>
  <si>
    <t>23:30:0105015:398, 18.09.2015</t>
  </si>
  <si>
    <t>г. Темрюк,
 ул.Ленина, 43, ОКТМО 03651101</t>
  </si>
  <si>
    <t xml:space="preserve"> г. Темрюк,
ул. Ленина 47, ОКТМО 03651101</t>
  </si>
  <si>
    <t>23:30:0000000:2764, 30.10.2017</t>
  </si>
  <si>
    <t>3.1000000737</t>
  </si>
  <si>
    <t>3.1000000738</t>
  </si>
  <si>
    <t>3.1000000739</t>
  </si>
  <si>
    <t>Инвентарный номер 30601</t>
  </si>
  <si>
    <t>Инвентарный номер 30602</t>
  </si>
  <si>
    <t>Инвентарный номер 30603</t>
  </si>
  <si>
    <t xml:space="preserve"> 23:30:1106013:212, 02.10.2017</t>
  </si>
  <si>
    <t xml:space="preserve"> 23:30:1106013:211, 21.09.2017</t>
  </si>
  <si>
    <t>23:30:1106012:235, 31.10.2017</t>
  </si>
  <si>
    <t>г. Темрюк,
ул. Ленина, 63, ОКТМО 03651101</t>
  </si>
  <si>
    <t>г. Темрюк,
ул. Ленина, 64, 66, ОКТМО 03651101</t>
  </si>
  <si>
    <t>Канализационная сеть по дворовой террито-
рии многоквартирных 
домов по ул.Ленина, 64, 66, (чугун: d - 100 мм, L - 43,59 м; а/цемент: d - 150 мм,  L - 122,41 м)</t>
  </si>
  <si>
    <t>3.1000000740</t>
  </si>
  <si>
    <t>3.1000000741</t>
  </si>
  <si>
    <t>3.1000000742</t>
  </si>
  <si>
    <t>Инвентарный номер 30604</t>
  </si>
  <si>
    <t>Инвентарный номер 30605</t>
  </si>
  <si>
    <t>23:30:1106017:444, 28.09.2017</t>
  </si>
  <si>
    <t>23:30:1106017:418, 10.05.2016</t>
  </si>
  <si>
    <t>Муниципальная собственность, 23:30:1106017:418-23/044/2018-2
от 13.08.2018</t>
  </si>
  <si>
    <t>Муниципальная собственность, 23:30:1106
041:592-23/ 044/2018-3 
от 25.12.2018</t>
  </si>
  <si>
    <t>Муниципальная собственность, 23:30:0000
000:2763-23/ 044/2019-3 
от 08.04.2019</t>
  </si>
  <si>
    <t>Муниципальная собственность, 23:30:1106
021:254-23/ 044/2018-3 
от 25.12.2018</t>
  </si>
  <si>
    <t>Муниципальная собственность, 23:30:1106
021:255-23/ 044/2019-3 
от 17.05.2019</t>
  </si>
  <si>
    <t xml:space="preserve">Муниципальная собственность, 23:30:0000
000:2666-23/ 044/2018-3 
от 25.09.2018 </t>
  </si>
  <si>
    <t>Муниципальная собственность, 23:30:1106056:599-23/044/2019-3 
от 08.04.2019</t>
  </si>
  <si>
    <t>Хозяйственное ведение, 23:30:1106017:418-23/237/2022-3
от 19.08.2022</t>
  </si>
  <si>
    <t>Хозяйственное ведение, 23:30:1106041:592-23/237/2022-4
18.08.2022</t>
  </si>
  <si>
    <t>Хозяйственное ведение, 23:30:0000
000:2763-23/237/2022-4 
от 18.08.2022</t>
  </si>
  <si>
    <t>Хозяйственное ведение, 23:30:1106
021:254-23/237/2022-4 
от 18.08.2022</t>
  </si>
  <si>
    <t>Хозяйственное ведение, 23:30:1106
021:255-23/237/2022-4 
от 18.08.2022</t>
  </si>
  <si>
    <t>Хозяйственное ведение, 23:30:0000
000:2666-23/237/2022-4 
от 18.08.2022</t>
  </si>
  <si>
    <t>Хозяйственное ведение, 23:30:1106056:599-23/237/2022-4 
от 18.08.2022</t>
  </si>
  <si>
    <t>г. Темрюк,
ул. Ленина, 67, ОКТМО 03651101</t>
  </si>
  <si>
    <t xml:space="preserve"> г. Темрюк,
ул. Ленина, 69, 71, 73, ОКТМО 03651101</t>
  </si>
  <si>
    <t>г. Темрюк,
ул. Ленина, 75, 77, 79, 81, 83 / ул.Таманская, 58, ОКТМО 03651101</t>
  </si>
  <si>
    <t>г. Темрюк,
 ул. Ленина, 78, ОКТМО 03651101</t>
  </si>
  <si>
    <t>г. Темрюк,
ул. Ленина, 88, 90, ОКТМО 03651101</t>
  </si>
  <si>
    <t>г. Темрюк, ул. Ленина, 92, 94, 96, 98, 100, 102; ул. Октябрь-ская, 133, 135, 137, ОКТМО 03651101</t>
  </si>
  <si>
    <t>3.1000000743</t>
  </si>
  <si>
    <t>3.1000000744</t>
  </si>
  <si>
    <t>3.1000000745</t>
  </si>
  <si>
    <t>3.1000000746</t>
  </si>
  <si>
    <t>3.1000000747</t>
  </si>
  <si>
    <t>3.1000000748</t>
  </si>
  <si>
    <t>3.1000000749</t>
  </si>
  <si>
    <t>3.1000000750</t>
  </si>
  <si>
    <t>Инвентарный номер 30606</t>
  </si>
  <si>
    <t>Инвентарный номер 30607</t>
  </si>
  <si>
    <t>23:30:1106041:592, 27.09.2017</t>
  </si>
  <si>
    <t>23:30:0000000:2763, 30.10.2017</t>
  </si>
  <si>
    <t>Инвентарный номер 30608</t>
  </si>
  <si>
    <t>Инвентарный номер 30609</t>
  </si>
  <si>
    <t>23:30:1106021:254, 28.09.2017</t>
  </si>
  <si>
    <t>23:30:1106021:255, 28.09.2017</t>
  </si>
  <si>
    <t>Инвентарный номер 30610</t>
  </si>
  <si>
    <t>Инвентарный номер 30611</t>
  </si>
  <si>
    <t>23:30:000
0000:2666, 20.06.2017</t>
  </si>
  <si>
    <t>23:30:1106056:599, 14.11.2017</t>
  </si>
  <si>
    <t>Хозяйственное ведение, 23:30:0000000:2735-23/237/2022-4 от 19.08.2022</t>
  </si>
  <si>
    <t>Хозяйственное ведение, 23:30:1109046:181-23/237/2022-4 от 18.08.2022</t>
  </si>
  <si>
    <t>Хозяйственное ведение, 23:30:1105001:298-23/237/2022-4 от 17.08.2022</t>
  </si>
  <si>
    <t>Хозяйственное ведение, 23:30:0000000:2807-23/237/2022-4 от 18.08.2022</t>
  </si>
  <si>
    <t>Муниципальная собственность, 23:30:0000000:2735-23/044/2018-3 
от 25.12.2018</t>
  </si>
  <si>
    <t>Муниципальная собственность, 23:30:1109046:181-23/044/2018-3 
от 25.12.2018</t>
  </si>
  <si>
    <t>Муниципальная собственность, 23:30:1105001:298-23/044/2019-3 
от 19.08.2019</t>
  </si>
  <si>
    <t>23:30:0000000:2735, 28.09.2017</t>
  </si>
  <si>
    <t>Инвентарный номер 30612</t>
  </si>
  <si>
    <t>Инвентарный номер 30613</t>
  </si>
  <si>
    <t>г. Темрюк,
ул. Макарова, 1/2, ОКТМО 03651101</t>
  </si>
  <si>
    <t>г. Темрюк, ул. Макарова, 13, 3/2, 13а; ул. Строителей, 101, 103, 103а, 109,
111, 113, 113а; ул. Карла Маркса, 
148, 150, 152; ул. Энгельса, 131, 1
31/1; ул. Мира, 155, ОКТМО 03651101</t>
  </si>
  <si>
    <t>23:30:1109046:181, 02.10.2017</t>
  </si>
  <si>
    <t>г. Темрюк,
ул.Набережная,
1, 2, 3, 4, ОКТМО 03651101</t>
  </si>
  <si>
    <t>г. Темрюк.
ул. Октябрь-ская, 3 / 
ул. Свердлова, 7, ОКТМО 03651101</t>
  </si>
  <si>
    <t>г. Темрюк,
ул. Октябрь-ская, 5 / 
ул. Свердлова, 10, 10 А, ОКТМО 03651101</t>
  </si>
  <si>
    <t>Инвентарный номер 30614</t>
  </si>
  <si>
    <t>Инвентарный номер 30615</t>
  </si>
  <si>
    <t>23:30:1105001:298, 07.12.2017</t>
  </si>
  <si>
    <t>23:30:0000000:2807, 19.12.2017</t>
  </si>
  <si>
    <t>3.1000000751</t>
  </si>
  <si>
    <t>3.1000000752</t>
  </si>
  <si>
    <t>Инвентарный номер 30616</t>
  </si>
  <si>
    <t>Инвентарный номер 30617</t>
  </si>
  <si>
    <t>Инвентарный номер 30618</t>
  </si>
  <si>
    <t>3.1000000753</t>
  </si>
  <si>
    <t>3.1000000754</t>
  </si>
  <si>
    <t>г. Темрюк,
ул.Октябрьская, 34, ОКТМО 03651101</t>
  </si>
  <si>
    <t>г. Темрюк,
ул.Октябрьская, 76, ОКТМО 03651101</t>
  </si>
  <si>
    <t>Муниципальная собственность, 23:30:0000000:2807-23/044/2019-3 
от 19.08.2019</t>
  </si>
  <si>
    <t>Муниципальная собственность, 23:30:1103
011:171-23/ 044/2019-3 
от 08.04.2019</t>
  </si>
  <si>
    <t>Муниципальная собственность, 23:30:1106
002:231-23/ 044/2019-3 
от 19.08.2019</t>
  </si>
  <si>
    <t>Хозяйственное ведение, 23:30:1103
011:171-23/237/2022-4 
от 23.08.2022</t>
  </si>
  <si>
    <t>Хозяйственное ведение, 23:30:1106
002:231-23/237/2022-4 
от 19.08.2022</t>
  </si>
  <si>
    <t>Хозяйственное ведение, 23:30:1106011:132-23/237/2022-4 от 19.08.2022</t>
  </si>
  <si>
    <t>Хозяйственное ведение, 23:30:1106016:193-23/237/2022-4 от 19.08.2022</t>
  </si>
  <si>
    <t xml:space="preserve">Хозяйственное ведение, 23:30:1106020:394-23/237/2022-4 от 19.08.2022 </t>
  </si>
  <si>
    <t xml:space="preserve">Муниципальная собственность, 23:30:1106011:132-23/ 044/2019-3 от 08.12.2018
</t>
  </si>
  <si>
    <t>Муниципальная собственность, 23:30:1106016:193-23/ 044/2018-3 от 25.12.2018</t>
  </si>
  <si>
    <t xml:space="preserve">Муниципальная собственность, 23:30:1106020:394-23/ 044/2019-3 от 08.04.2019 </t>
  </si>
  <si>
    <t>23:30:1103011:171, 31.10.2017</t>
  </si>
  <si>
    <t>23:30:1106002:231, 31.10.2017</t>
  </si>
  <si>
    <t>23:30:1106011:132, 01.11.2017</t>
  </si>
  <si>
    <t>3.1000000755</t>
  </si>
  <si>
    <t>3.1000000756</t>
  </si>
  <si>
    <t>3.1000000757</t>
  </si>
  <si>
    <t>г. Темрюк,
ул.Октябрьская, 79, ОКТМО 03651101</t>
  </si>
  <si>
    <t>г. Темрюк,
ул.Октябрьская, 108, ОКТМО 03651101</t>
  </si>
  <si>
    <t>г. Темрюк,
ул.Октябрьская, 108-а, ОКТМО 03651101</t>
  </si>
  <si>
    <t>Инвентарный номер 30619</t>
  </si>
  <si>
    <t>Инвентарный номер 30620</t>
  </si>
  <si>
    <t>Инвентарный номер 30621</t>
  </si>
  <si>
    <t>23:30:1106016:193, 28.09.2017</t>
  </si>
  <si>
    <t>23:30:1106020:394, 02.11.2017</t>
  </si>
  <si>
    <t>23:30:1106020:393, 31.10.2017</t>
  </si>
  <si>
    <t>3.1000000758</t>
  </si>
  <si>
    <t>3.1000000759</t>
  </si>
  <si>
    <t>г. Темрюк, 
ул.Октябрьская, 110, ОКТМО 03651101</t>
  </si>
  <si>
    <t>г. Темрюк,
ул. Розы Люксембург, 6, ОКТМО 03651101</t>
  </si>
  <si>
    <t>г. Темрюк,
ул. 27 Сентября, 
23, 24, 25, 26, ОКТМО 03651101</t>
  </si>
  <si>
    <t>3.1000000760</t>
  </si>
  <si>
    <t>Муниципальная собственность, 23:30:1106
020:393-23/ 044/2019-3
от 08.04.2019</t>
  </si>
  <si>
    <t>Муниципальная собственность, 23:30:1106
020:375-23/ 044/2017-2) 
от 22.09.2017</t>
  </si>
  <si>
    <t>Муниципальная собственность, 23:30:1106001:74-23/044/2018-3 
от 25.12.2018</t>
  </si>
  <si>
    <t>Хозяйственное ведение, 23:30:1106
020:393-23/237/2022-4
от 19.08.2022</t>
  </si>
  <si>
    <t>Хозяйственное ведение, 23:30:1106
020:375-23/237/2022-3
от 19.08.2022</t>
  </si>
  <si>
    <t>Хозяйственное ведение, 23:30:1106001:74-23/237/2022-4 
от 18.08.2022</t>
  </si>
  <si>
    <t>Инвентарный номер 30623</t>
  </si>
  <si>
    <t>Инвентарный номер 30624</t>
  </si>
  <si>
    <t>1985 года ввода в эксплуатацию, инвентарный номер 30622</t>
  </si>
  <si>
    <t>23:30:110
6020:375, 12.02.2016</t>
  </si>
  <si>
    <t>23:30:1106001:74, 28.09.2017</t>
  </si>
  <si>
    <t>23:30:1110047:160, 30.10.2017</t>
  </si>
  <si>
    <t xml:space="preserve">Муниципальная собственность, 23:30:1110047:160-23/044/2019-3 
от 19.08.2019 </t>
  </si>
  <si>
    <t>Хозяйственное ведение, 23:30:1110047:160-23/237/2022-4 
от 18.08.2022</t>
  </si>
  <si>
    <t>Инвентарный номер 30625</t>
  </si>
  <si>
    <t>Инвентарный номер 30626</t>
  </si>
  <si>
    <t>Инвентарный номер 30627</t>
  </si>
  <si>
    <t>3.1000000761</t>
  </si>
  <si>
    <t>3.1000000762</t>
  </si>
  <si>
    <t>3.1000000763</t>
  </si>
  <si>
    <t>г. Темрюк,
ул. Советская, 37 / 
ул. Володар-ского, 16, ОКТМО 03651101</t>
  </si>
  <si>
    <t>г. Темрюк,
ул. Степана 
Разина, 27, ОКТМО 03651101</t>
  </si>
  <si>
    <t>г. Темрюк,
ул. Степана 
Разина, 44, ОКТМО 03651101</t>
  </si>
  <si>
    <t xml:space="preserve">Хозяйственное ведение, 23:30:1106
002:232-23/237/2022-4 
от 18.08.2022 </t>
  </si>
  <si>
    <t>Хозяйственное ведение, 23:30:1106
002:229-23/237/2022-4 
от 19.08.2022</t>
  </si>
  <si>
    <t>Хозяйственное ведение, 23:30:1106
010:68-23/237/2022-4 
от 18.08.2022</t>
  </si>
  <si>
    <t xml:space="preserve">Муниципальная собственность, 23:30:1106
002:232-23/ 044/2019-3 
от 08.04.2019 </t>
  </si>
  <si>
    <t>Муниципальная собственность, 23:30:1106
002:229-23/ 044/2018-3 
от 26.12.2018</t>
  </si>
  <si>
    <t>Муниципальная собственность, 23:30:1106
010:68-23/ 044/2018-3 
от 25.12.2018</t>
  </si>
  <si>
    <t>3.1000000764</t>
  </si>
  <si>
    <t>3.1000000765</t>
  </si>
  <si>
    <t>3.1000000766</t>
  </si>
  <si>
    <t>3.1000000767</t>
  </si>
  <si>
    <t>3.1000000768</t>
  </si>
  <si>
    <t>3.1000000769</t>
  </si>
  <si>
    <t>3.1000000770</t>
  </si>
  <si>
    <t>3.1000000771</t>
  </si>
  <si>
    <t>3.1000000772</t>
  </si>
  <si>
    <t>3.1000000773</t>
  </si>
  <si>
    <t>г. Темрюк,
ул. Строителей, 
101-а, ОКТМО 03651101</t>
  </si>
  <si>
    <t>г. Темрюк,
ул.Таманская, 3, ОКТМО 03651101</t>
  </si>
  <si>
    <t>г. Темрюк,
ул. Таманская, 6, ОКТМО 03651101</t>
  </si>
  <si>
    <t>г. Темрюк.
ул. Таманская, 10, ОКТМО 03651101</t>
  </si>
  <si>
    <t>г. Темрюк.
 ул.Таманская, 
16, ОКТМО 03651101</t>
  </si>
  <si>
    <t>г. Темрюк,
ул.Таманская, 
56-б, ОКТМО 03651101</t>
  </si>
  <si>
    <t>г. Темрюк,
ул.Таманская, 
69-в, 69-г, ОКТМО 03651101</t>
  </si>
  <si>
    <t>г. Темрюк, ул.Труда, 110, 112, 116, 118; ул. Макарова, 2; ул. Коллонтай, 7; ул. Карла Маркса, 147,  149, 151, 153, 155, ОКТМО 03651101</t>
  </si>
  <si>
    <t xml:space="preserve"> г. Темрюк,
ул. Урицкого, 29, ОКТМО 03651101</t>
  </si>
  <si>
    <t>Муниципальная собственность, 23:30:1109
016:180-23/ 044/2018-3 
от 26.12.2018</t>
  </si>
  <si>
    <t xml:space="preserve">Муниципальная собственность, 23:30:1106
005:71-23/ 044/2019-3 
от 08.04.2019 </t>
  </si>
  <si>
    <t>Муниципальная собственность, 23:30:1106
004:101-23/ 044/2019-3 
от 08.04.2019</t>
  </si>
  <si>
    <t xml:space="preserve">Муниципальная собственность, 23:30:1106
009:261-23/ 044/2019-3 
от 25.12.2018 </t>
  </si>
  <si>
    <t>Муниципальная собственность, 23:30:1106
010:69-23/ 044/2019-3 
от 08.04.2019</t>
  </si>
  <si>
    <t>Муниципальная собственность, 23:30:1106
013:215-23/ 044/2019-3 
от 08.04.2019</t>
  </si>
  <si>
    <t xml:space="preserve">Муниципальная собственность, 23:30:1106
017:445-23/ 044/2018-3 
от 25.12.2018  </t>
  </si>
  <si>
    <t>Муниципальная собственность, 23:30:1106
038:19-23/ 044/2018-3 
от 14.12.2018</t>
  </si>
  <si>
    <t>Муниципальная собственность, 23:30:1109027:266-23/044/2019-3 
от 08.04.2019</t>
  </si>
  <si>
    <t>Муниципальная собственность, АА 443592 от 14.10.2015</t>
  </si>
  <si>
    <t>Хозяйственное ведение, 23:30:1109
046:180-23/237/2022-4 
от 22.08.2022</t>
  </si>
  <si>
    <t>Хозяйственное ведение, 23:30:1106
005:71-23/237/2022-4 
от 19.08.2022</t>
  </si>
  <si>
    <t>Хозяйственное ведение, 23:30:1106
004:101-23/237/2022-4 
от 18.08.2022</t>
  </si>
  <si>
    <t xml:space="preserve">Хозяйственное ведение, 23:30:1106
009:261-23/237/2022-4 
от 19.08.2022 </t>
  </si>
  <si>
    <t>Хозяйственное ведение, 23:30:1106
010:69-23/237/2022-3 
от 19.08.2022</t>
  </si>
  <si>
    <t>Хозяйственное ведение, 23:30:1106
013:215-23/237/2022-3 
от 18.08.2022</t>
  </si>
  <si>
    <t>Хозяйственное ведение, 23:30:1106
017:445-23/237/2022-4 
от 19.08.2022</t>
  </si>
  <si>
    <t>Хозяйственное ведение, 23:30:1106
038:19-23/237/2022-4 
от 19.08.2022</t>
  </si>
  <si>
    <t>Хозяйственное ведение, 23:30:1109027:266-23/237/2022-4 
от 18.08.2022</t>
  </si>
  <si>
    <t>Хозяйственное ведение, 23:30:1106013:196-23/237/2022-1 18.08.2022</t>
  </si>
  <si>
    <t>23:30:110
6002:232, 16.11.2017</t>
  </si>
  <si>
    <t>23:30:110
6002:229, 28.09.2017</t>
  </si>
  <si>
    <t>23:30:1106010:68, 27.09.2017</t>
  </si>
  <si>
    <t>Инвентарный номер 30628</t>
  </si>
  <si>
    <t>Инвентарный номер 30629</t>
  </si>
  <si>
    <t>Инвентарный номер 30630</t>
  </si>
  <si>
    <t>Инвентарный номер 30631</t>
  </si>
  <si>
    <t>Инвентарный номер 30632</t>
  </si>
  <si>
    <t>23:30:110
9046:180, 28.09.2017</t>
  </si>
  <si>
    <t>23:30:110
6005:71, 30.10.2017</t>
  </si>
  <si>
    <t>23:30:110
6004:101, 18.12.2017</t>
  </si>
  <si>
    <t>23:30:110
6009:261, 27.09.2017</t>
  </si>
  <si>
    <t>23:30:110
6010:69, 08.12.2017</t>
  </si>
  <si>
    <t>Инвентарный номер 30633</t>
  </si>
  <si>
    <t>Инвентарный номер 30634</t>
  </si>
  <si>
    <t>Инвентарный номер 30635</t>
  </si>
  <si>
    <t>23:30:110
6013:215, 10.11.2017</t>
  </si>
  <si>
    <t>23:30:110
6017:445, 28.09.2017</t>
  </si>
  <si>
    <t xml:space="preserve">23:30:110
6038:19,  
21.09.2017
</t>
  </si>
  <si>
    <t>Инвентарный номер 30636</t>
  </si>
  <si>
    <t>Инвентарный номер 30637</t>
  </si>
  <si>
    <t>1991 года ввода в эксплуатацию, инвентарный номер 30096</t>
  </si>
  <si>
    <t>23:30:110
9027:266, 02.11.2017</t>
  </si>
  <si>
    <t>23:30:1106013:196, 18.09.2015</t>
  </si>
  <si>
    <t>3.1000000774</t>
  </si>
  <si>
    <t>3.1000000775</t>
  </si>
  <si>
    <t>3.1000000776</t>
  </si>
  <si>
    <t>3.1000000777</t>
  </si>
  <si>
    <t>3.1000000778</t>
  </si>
  <si>
    <t>г. Темрюк,
ул. Чернышев-ского, 26/1, ОКТМО 03651101</t>
  </si>
  <si>
    <t>г. Темрюк,
ул.Чернышевского, 26-г, 26-в, ОКТМО 03651101</t>
  </si>
  <si>
    <t>г. Темрюк,
ул.Чернышев-
ского, 53, ОКТМО 03651101</t>
  </si>
  <si>
    <t>Инвентарный номер 30638</t>
  </si>
  <si>
    <t>Инвентарный номер 30639</t>
  </si>
  <si>
    <t>23:30:110
6057:87, 21.09.2017</t>
  </si>
  <si>
    <t>23:30:1106056:598, 28.09.2017</t>
  </si>
  <si>
    <t>23:30:110
6050:226, 30.10.2017</t>
  </si>
  <si>
    <t>Муниципальная собственность, 23:30:1106
057:87-23/ 044/2018-3 
от 25.12.2018</t>
  </si>
  <si>
    <t>Муниципальная собственность, 23:30:1106
056:598-23/ 044/2018-3 
от 25.12.2018</t>
  </si>
  <si>
    <t>Муниципальная собственность, 23:30:1106
050:226-23/ 044/2019-3, 
08.04.2019</t>
  </si>
  <si>
    <t>Муниципальная собственность, 23:30:1107
050:207-23/ 044/2018-3,
25.12.2018</t>
  </si>
  <si>
    <t>Муниципальная собственность, 23:30:0000000:4002-23/237/2021-1
от 29.04.2021</t>
  </si>
  <si>
    <t>Хозяйственное ведение, 23:30:1106
057:87-23/237/2022-4 
от 19.08.2022</t>
  </si>
  <si>
    <t>Хозяйственное ведение, 23:30:1106
056:598-23/237/2022-4 
от 18.08.2022</t>
  </si>
  <si>
    <t>Хозяйственное ведение, 23:30:1106
050:226-23/237/2022-4, 
18.08.2022</t>
  </si>
  <si>
    <t>Хозяйственное ведение, 23:30:1107
050:207-23/237/2022-4,
19.08.2022</t>
  </si>
  <si>
    <t>Хозяйственное ведение, 23:30:0000000:4002-23/237/2022-2
от 19.08.2022</t>
  </si>
  <si>
    <t>Инвентарный номер 30640</t>
  </si>
  <si>
    <t>2021 года ввода в эксплуатацию, инвентарный номер 30656</t>
  </si>
  <si>
    <t>23:30:110
7050:207, 27.09.2017</t>
  </si>
  <si>
    <t>23:30:0000000:4002, 29.04.2021</t>
  </si>
  <si>
    <t>3.1000000779</t>
  </si>
  <si>
    <t>3.1000000780</t>
  </si>
  <si>
    <t>3.1000000781</t>
  </si>
  <si>
    <t>г. Темрюк.
ул. Шопена, 102, 104, 106, ОКТМО 03651101</t>
  </si>
  <si>
    <t>г. Темрюк,
по ул.Труда от ул.Матвеева до ул. Муравьева, по ул. Муравь-ева от ул. Труда до ул. Калинина, ОКТМО 03651101</t>
  </si>
  <si>
    <t>г. Темрюк, Порт, ОКТМО 03651101</t>
  </si>
  <si>
    <t>3.1000000782</t>
  </si>
  <si>
    <t>1985 года ввода в эксплуатацию, инвентарный номер 30021</t>
  </si>
  <si>
    <t>1985 года ввода в эксплуатацию, инвентарный номер 30035</t>
  </si>
  <si>
    <t>1985 года ввода в эксплуатацию, инвентарный номер 30031</t>
  </si>
  <si>
    <t>1985 года ввода в эксплуатацию, инвентарный номер 30038</t>
  </si>
  <si>
    <t>3.2000001683</t>
  </si>
  <si>
    <t>3.2000001684</t>
  </si>
  <si>
    <t>3.2000001685</t>
  </si>
  <si>
    <t>3.2000001686</t>
  </si>
  <si>
    <t>3.2000001687</t>
  </si>
  <si>
    <t>3.2000001688</t>
  </si>
  <si>
    <t>3.2000001689</t>
  </si>
  <si>
    <t>3.2000001690</t>
  </si>
  <si>
    <t>3.2000001691</t>
  </si>
  <si>
    <t>3.2000001692</t>
  </si>
  <si>
    <t>3.2000001693</t>
  </si>
  <si>
    <t>3.2000001694</t>
  </si>
  <si>
    <t>3.2000001695</t>
  </si>
  <si>
    <t>3.2000001696</t>
  </si>
  <si>
    <t>Навес шиферной 
кровли</t>
  </si>
  <si>
    <t>Эстакада для 
ремонта машин</t>
  </si>
  <si>
    <t>Ограждение ЗСО</t>
  </si>
  <si>
    <t>Уборная на 2 очка</t>
  </si>
  <si>
    <t>1966 года ввода в эксплуатацию, инвентарный номер 20070</t>
  </si>
  <si>
    <t>2001 года ввода в эксплуатацию, инвентарный номер 20071</t>
  </si>
  <si>
    <t>2003 года ввода в эксплуатацию, инвентарный номер 20097</t>
  </si>
  <si>
    <t>1996 года ввода в эксплуатацию, инвентарный номер 20004</t>
  </si>
  <si>
    <t>г. Темрюк, ул. Первомай-ская, 39/1</t>
  </si>
  <si>
    <t>Забор (лит.VII) КНС 
(внешние сети канализации)</t>
  </si>
  <si>
    <t>Ворота (лит.VIII) КНС-1-1 (внешние сети канализации)</t>
  </si>
  <si>
    <t>Ворота (лит. Х) КНС-2 
(внешние сети канализации)</t>
  </si>
  <si>
    <t>2009 года ввода в эксплуатацию, инвентарный номер 20107</t>
  </si>
  <si>
    <t>2009 года ввода в эксплуатацию, инвентарный номер 20108</t>
  </si>
  <si>
    <t>2009 года ввода в эксплуатацию, инвентарный номер 20110</t>
  </si>
  <si>
    <t>Ворота (лит.ХI) КНС-3 
(внешние сети канализации)</t>
  </si>
  <si>
    <t>Ворота (лит.ХIII) КНС-5 (внешние сети канализации)</t>
  </si>
  <si>
    <t>Мощение (лит.IХ) КНС 
(внешние сети канализации)</t>
  </si>
  <si>
    <t>Ворота (лит.ХII) КНС-4-1 (внешние сети канализации)</t>
  </si>
  <si>
    <t>2009 года ввода в эксплуатацию, инвентарный номер 20111</t>
  </si>
  <si>
    <t>2009 года ввода в эксплуатацию, инвентарный номер 20112</t>
  </si>
  <si>
    <t>2009 года ввода в эксплуатацию, инвентарный номер 20113</t>
  </si>
  <si>
    <t>2009 года ввода в эксплуатацию, инвентарный номер 20109</t>
  </si>
  <si>
    <t>автодорога: 
г. Темрюк - г. Краснодар - 
г. Кропоткин - граница Ставропольского края, 
КМ 19+200 (слева от 
автодороги), участок № 1</t>
  </si>
  <si>
    <t>Ворота (лит. 1)</t>
  </si>
  <si>
    <t>г. Темрюк, 
ул. Кубанская, 1-А к</t>
  </si>
  <si>
    <t>Забор (лит. 2)</t>
  </si>
  <si>
    <t xml:space="preserve">г. Темрюк, 
ул. Кубанская, 1-А к </t>
  </si>
  <si>
    <t>1983 года ввода в эксплуатацию, инвентарный номер 20022</t>
  </si>
  <si>
    <t>2004 года ввода в эксплуатацию, инвентарный номер 20207</t>
  </si>
  <si>
    <t>2004 года ввода в эксплуатацию, инвентарный номер 20208</t>
  </si>
  <si>
    <t>3.2000001697</t>
  </si>
  <si>
    <t>3.2000001698</t>
  </si>
  <si>
    <t>Емкость для сбора канализационных 
вод (лит. I)</t>
  </si>
  <si>
    <t>г. Темрюк, ул. Кубанская, 
1-А к</t>
  </si>
  <si>
    <t>2004 года ввода в эксплуатацию, инвентарный номер 20209</t>
  </si>
  <si>
    <t>3.2000001699</t>
  </si>
  <si>
    <t>3.2000001700</t>
  </si>
  <si>
    <t>3.2000001701</t>
  </si>
  <si>
    <t>3.2000001702</t>
  </si>
  <si>
    <t>3.2000001703</t>
  </si>
  <si>
    <t>3.2000001704</t>
  </si>
  <si>
    <t>3.2000001705</t>
  </si>
  <si>
    <t>3.2000001706</t>
  </si>
  <si>
    <t>3.2000001707</t>
  </si>
  <si>
    <t>3.2000001708</t>
  </si>
  <si>
    <t>3.2000001709</t>
  </si>
  <si>
    <t>3.2000001710</t>
  </si>
  <si>
    <t>3.2000001711</t>
  </si>
  <si>
    <t>2010 года ввода в эксплуатацию, инвентарный номер 43275, гос.№ Х 570 КА 123</t>
  </si>
  <si>
    <t>Автомобиль 
легковой LADA 210740</t>
  </si>
  <si>
    <t>Автомобиль 
ГАЗ 3307 (цистерны)</t>
  </si>
  <si>
    <t>1991 года ввода в эксплуатацию, инвентарный номер 42002, гос. № Н196ВУ23</t>
  </si>
  <si>
    <t>Трактор МТЗ-80</t>
  </si>
  <si>
    <t xml:space="preserve">1993 года ввода в эксплуатацию, инвентарный номер 40609, государственный регистрационый знак 23ХМ1113 </t>
  </si>
  <si>
    <t>Распоряжение администрации Темрюкского городского поселения Темрюкского района № 116-р от 05.06.2008</t>
  </si>
  <si>
    <t>Автомобиль 
УАЗ-39099 
(специальный а/м)</t>
  </si>
  <si>
    <t xml:space="preserve">2002 года ввода в эксплуатацию, инвентарный номер 41160, гос. №  Е659 ХС23 </t>
  </si>
  <si>
    <t>Автомобиль 
УАЗ-390902 
(специальный)</t>
  </si>
  <si>
    <t>2003 года ввода в эксплуатацию, инвентарный номер 41179, гос. № Н097АУ23</t>
  </si>
  <si>
    <t>2003 года ввода в эксплуатацию, инвентарный номер 41180, гос. № Н233МУ23</t>
  </si>
  <si>
    <t>Экскаватор ЭЦУ-150 на базе МТЗ-82.1</t>
  </si>
  <si>
    <t>Экскаватор 
ЭО 2621 ВЗ 
на базе МТЗ-82</t>
  </si>
  <si>
    <t>2004 года ввода в эксплуатацию, инвентарный номер 41184, государственный регистрационный знак 23ХМ1116</t>
  </si>
  <si>
    <t>2008 года ввода в эксплуатацию, инвентарный номер 42421, государственный регистрационный знак 23ХМ1114</t>
  </si>
  <si>
    <t>Автомобиль УАЗ-390944 
(грузовой фургон)</t>
  </si>
  <si>
    <t>2007 года ввода в эксплуатацию, инвентарный номер 42422, гос № С398ОК93</t>
  </si>
  <si>
    <t>Автомобиль 
ВАЗ-21213 
(легковой)</t>
  </si>
  <si>
    <t>2002 года ввода в эксплуатацию, инвентарный номер 10097, гос. № А295УМ23</t>
  </si>
  <si>
    <t>Экскаватор ЭО-2621-В2</t>
  </si>
  <si>
    <t>2001 года ввода в эксплуатацию, инвентарный номер 42153, государственный регистрационный знак 23ХМ1118</t>
  </si>
  <si>
    <t>Вакуумная машина КО-503В-2</t>
  </si>
  <si>
    <t>2012 года ввода в эксплуатацию, инвентарный номер 42435, гос. № О 492 ЕО 123</t>
  </si>
  <si>
    <t>Передвижная мастерская марки 3034LP</t>
  </si>
  <si>
    <t>2014 года ввода в эксплуатацию, инвентарный номер 40401, гос. № Х857ОТ123</t>
  </si>
  <si>
    <t>Грузовой фургон марки УАЗ-390995</t>
  </si>
  <si>
    <t>2011 года ввода в эксплуатацию, инвентарный номер 42436,  гос. № С905ТЕ123</t>
  </si>
  <si>
    <t>3.2000001712</t>
  </si>
  <si>
    <t>3.2000001713</t>
  </si>
  <si>
    <t>Мусоровоз марки КО-440</t>
  </si>
  <si>
    <t>2017 года ввода в эксплуатацию, инвентарный номер 40402, государственный регистрационный знак К261ЕК193</t>
  </si>
  <si>
    <t>Автомобиль марки УАЗ, коммерческое наименование: 390945</t>
  </si>
  <si>
    <t>2023 года ввода в эксплуатацию, инвентарный номер 45056, государственный регистрационный номер О934МР193</t>
  </si>
  <si>
    <t>3.2000001714</t>
  </si>
  <si>
    <t>3.2000001715</t>
  </si>
  <si>
    <t>Вакуумная машина с илососной стрелой 4690А3-50; наименование транспортного средства, определяемое его назначением – специальный, машина илососная; коммерческое наименование – 4690А3-50, государственный регистрационный номер – Р115МТ193, идентификационный номер X894690A3P1GM5003, номер двигателя (двигателей) – 86126605, номер шасси (рамы) ХТС536055Р1489848, номер кузова (кабины, прицепа) – 532000Р2655074, цвет кузова (кабины, прицепа) – оранжевый, год изготовления – 2023, выписка из электронного паспорта транспортного средства 164301058762082</t>
  </si>
  <si>
    <t>Автомобиль марки УАЗ, коммерческое наименование: 390995-04</t>
  </si>
  <si>
    <t>2023 года ввода в эксплуатацию, инвентарный номер 45057, государственный регистрационный номер О955МР193</t>
  </si>
  <si>
    <t>2023 года ввода в эксплуатацию, инвентарный номер 45058, государственный регистрационный номер – Р115МТ193</t>
  </si>
  <si>
    <t>3.2000001716</t>
  </si>
  <si>
    <t>Вентиляционная 
установка</t>
  </si>
  <si>
    <t>Блок питания 
BACK UPS</t>
  </si>
  <si>
    <t>Блок питания</t>
  </si>
  <si>
    <t>3.2000001717</t>
  </si>
  <si>
    <t>3.2000001718</t>
  </si>
  <si>
    <t>3.2000001719</t>
  </si>
  <si>
    <t>3.2000001720</t>
  </si>
  <si>
    <t>3.2000001721</t>
  </si>
  <si>
    <t>1996 года ввода в эксплуатацию, инвентарный номер 42223</t>
  </si>
  <si>
    <t>1996 года ввода в эксплуатацию, инвентарный номер 42222</t>
  </si>
  <si>
    <t>1997 года ввода в эксплуатацию, инвентарный номер 44007</t>
  </si>
  <si>
    <t>2001 года ввода в эксплуатацию, инвентарный номер 44091</t>
  </si>
  <si>
    <t>3.2000001722</t>
  </si>
  <si>
    <t>3.2000001723</t>
  </si>
  <si>
    <t>3.2000001724</t>
  </si>
  <si>
    <t>3.2000001725</t>
  </si>
  <si>
    <t>3.2000001726</t>
  </si>
  <si>
    <t>3.2000001727</t>
  </si>
  <si>
    <t>Принтер HP 
Laser Jet 1200</t>
  </si>
  <si>
    <t>Системный 
блок Intel 
Celeron 1400 T</t>
  </si>
  <si>
    <t>Воздуходувка</t>
  </si>
  <si>
    <t>Дизельная 
электростанция</t>
  </si>
  <si>
    <t>2001 года ввода в эксплуатацию, инвентарный номер 44092</t>
  </si>
  <si>
    <t>2003 года ввода в эксплуатацию, инвентарный номер 44098</t>
  </si>
  <si>
    <t>2004 года ввода в эксплуатацию, инвентарный номер 44118</t>
  </si>
  <si>
    <t>1998 года ввода в эксплуатацию, инвентарный номер 42261</t>
  </si>
  <si>
    <t>1995 года ввода в эксплуатацию, инвентарный номер 42167</t>
  </si>
  <si>
    <t>Котел Ишма -
50 20548-87</t>
  </si>
  <si>
    <t>Котел Ишма-
50 20548-87</t>
  </si>
  <si>
    <t>Котел КЧМ-5р</t>
  </si>
  <si>
    <t>2001 года ввода в эксплуатацию, инвентарный номер 43055</t>
  </si>
  <si>
    <t>2002 года ввода в эксплуатацию, инвентарный номер 43056</t>
  </si>
  <si>
    <t>2000 года ввода в эксплуатацию, инвентарный номер 41096</t>
  </si>
  <si>
    <t>3.2000001728</t>
  </si>
  <si>
    <t>3.2000001729</t>
  </si>
  <si>
    <t>3.2000001730</t>
  </si>
  <si>
    <t>3.2000001731</t>
  </si>
  <si>
    <t>3.2000001732</t>
  </si>
  <si>
    <t>3.2000001733</t>
  </si>
  <si>
    <t>3.2000001734</t>
  </si>
  <si>
    <t>3.2000001735</t>
  </si>
  <si>
    <t>3.2000001736</t>
  </si>
  <si>
    <t>3.2000001737</t>
  </si>
  <si>
    <t>3.2000001738</t>
  </si>
  <si>
    <t>3.2000001739</t>
  </si>
  <si>
    <t>3.2000001740</t>
  </si>
  <si>
    <t>3.2000001741</t>
  </si>
  <si>
    <t>3.2000001742</t>
  </si>
  <si>
    <t>3.2000001743</t>
  </si>
  <si>
    <t>3.2000001744</t>
  </si>
  <si>
    <t>3.2000001745</t>
  </si>
  <si>
    <t>Насосный агрегат с электродвигателем</t>
  </si>
  <si>
    <t>Сварочный 
аппарат</t>
  </si>
  <si>
    <t>Силовой 
трансформатор</t>
  </si>
  <si>
    <t>2001 года ввода в эксплуатацию, инвентарный номер 42258</t>
  </si>
  <si>
    <t>1993 года ввода в эксплуатацию, инвентарный номер 42132</t>
  </si>
  <si>
    <t>1995 года ввода в эксплуатацию, инвентарный номер 42162</t>
  </si>
  <si>
    <t>1995 года ввода в эксплуатацию, инвентарный номер 42175</t>
  </si>
  <si>
    <t>Станок 16*20</t>
  </si>
  <si>
    <t xml:space="preserve">Стерелизатор 
паровой ВК-30 </t>
  </si>
  <si>
    <t>Трансформатор 
масляный 400/100</t>
  </si>
  <si>
    <t>Щит силовой 
ЩО-70</t>
  </si>
  <si>
    <t>Электродвигатель</t>
  </si>
  <si>
    <t>Электродвигатель 
37кВт</t>
  </si>
  <si>
    <t>Электродвигатель 
45 кВт</t>
  </si>
  <si>
    <t>1995 года ввода в эксплуатацию, инвентарный номер 42169</t>
  </si>
  <si>
    <t>1999 года ввода в эксплуатацию, инвентарный номер 41087</t>
  </si>
  <si>
    <t>1999 года ввода в эксплуатацию, инвентарный номер 42260</t>
  </si>
  <si>
    <t>2001 года ввода в эксплуатацию, инвентарный номер 43060</t>
  </si>
  <si>
    <t>1997 года ввода в эксплуатацию, инвентарный номер 44048</t>
  </si>
  <si>
    <t>1999 года ввода в эксплуатацию, инвентарный номер 42291</t>
  </si>
  <si>
    <t>1996 года ввода в эксплуатацию, инвентарный номер 42276</t>
  </si>
  <si>
    <t>Электродвигатель 
АМН</t>
  </si>
  <si>
    <t>Электродвигатель 
ЧАМИ</t>
  </si>
  <si>
    <t>Электродвигатель 
АН-10,125</t>
  </si>
  <si>
    <t>Стиральная 
машина Indezit 
WIXXL</t>
  </si>
  <si>
    <t>Выключатель 
ВА 74-45</t>
  </si>
  <si>
    <t>Насос СМ 
150-125-315-6</t>
  </si>
  <si>
    <t>1999 года ввода в эксплуатацию, инвентарный номер 42292</t>
  </si>
  <si>
    <t>1999 года ввода в эксплуатацию, инвентарный номер 42293</t>
  </si>
  <si>
    <t>2001 года ввода в эксплуатацию, инвентарный номер 41137</t>
  </si>
  <si>
    <t>2007 года ввода в эксплуатацию, инвентарный номер 44320</t>
  </si>
  <si>
    <t>2001 года ввода в эксплуатацию, инвентарный номер 43068</t>
  </si>
  <si>
    <t>2001 года ввода в эксплуатацию, инвентарный номер 43069</t>
  </si>
  <si>
    <t>2002 года ввода в эксплуатацию, инвентарный номер 43075</t>
  </si>
  <si>
    <t>3.2000001746</t>
  </si>
  <si>
    <t>3.2000001747</t>
  </si>
  <si>
    <t>3.2000001748</t>
  </si>
  <si>
    <t>3.2000001749</t>
  </si>
  <si>
    <t>3.2000001750</t>
  </si>
  <si>
    <t>3.2000001751</t>
  </si>
  <si>
    <t>3.2000001752</t>
  </si>
  <si>
    <t>3.2000001753</t>
  </si>
  <si>
    <t>3.2000001754</t>
  </si>
  <si>
    <t>Шкаф 
управления 4</t>
  </si>
  <si>
    <t>Фотометр 
КФК-3</t>
  </si>
  <si>
    <t>Сварочный 
трансформатор</t>
  </si>
  <si>
    <t>Ультрозвуковой 
расходомер US-800</t>
  </si>
  <si>
    <t>Термостат 
эл.суховоз.охлаж.
ТСО-1/80СПУ</t>
  </si>
  <si>
    <t>Шкаф Я 
5115-1874</t>
  </si>
  <si>
    <t>2002 года ввода в эксплуатацию, инвентарный номер 43081</t>
  </si>
  <si>
    <t>2002 года ввода в эксплуатацию, инвентарный номер 41168</t>
  </si>
  <si>
    <t>2002 года ввода в эксплуатацию, инвентарный номер 41170</t>
  </si>
  <si>
    <t>2002 года ввода в эксплуатацию, инвентарный номер 43094</t>
  </si>
  <si>
    <t>2002 года ввода в эксплуатацию, инвентарный номер 41174</t>
  </si>
  <si>
    <t>2002 года ввода в эксплуатацию, инвентарный номер 43097</t>
  </si>
  <si>
    <t>2002 года ввода в эксплуатацию, инвентарный номер 43096</t>
  </si>
  <si>
    <t>Разъединитель 
РЕ 19-4431160 
2000А</t>
  </si>
  <si>
    <t>ЩУ-
специальный</t>
  </si>
  <si>
    <t>Таль ручная 
шестеренчатая</t>
  </si>
  <si>
    <t>Электродвигатель 
4А 132 квт*1500 
об.мин</t>
  </si>
  <si>
    <t>Прибор ПВФ-35/2 
(в т.ч.:коллектор 
с 2-мя воронками)</t>
  </si>
  <si>
    <t>Щит ЩУ 
100-спец.</t>
  </si>
  <si>
    <t>Щит ЩУ-
специальный</t>
  </si>
  <si>
    <t>3.2000001755</t>
  </si>
  <si>
    <t>3.2000001756</t>
  </si>
  <si>
    <t>3.2000001757</t>
  </si>
  <si>
    <t>3.2000001758</t>
  </si>
  <si>
    <t>3.2000001759</t>
  </si>
  <si>
    <t>2003 года ввода в эксплуатацию, инвентарный номер 43103</t>
  </si>
  <si>
    <t>2003 года ввода в эксплуатацию, инвентарный номер 43109</t>
  </si>
  <si>
    <t>2004 года ввода в эксплуатацию, инвентарный номер 43111</t>
  </si>
  <si>
    <t>2004 года ввода в эксплуатацию, инвентарный номер 41186</t>
  </si>
  <si>
    <t>2004 года ввода в эксплуатацию, инвентарный номер 41189</t>
  </si>
  <si>
    <t>2004 года ввода в эксплуатацию, инвентарный номер 43138</t>
  </si>
  <si>
    <t>2005 года ввода в эксплуатацию, инвентарный номер 43140</t>
  </si>
  <si>
    <t>3.2000001760</t>
  </si>
  <si>
    <t>3.2000001761</t>
  </si>
  <si>
    <t>3.2000001762</t>
  </si>
  <si>
    <t>3.2000001763</t>
  </si>
  <si>
    <t>3.2000001764</t>
  </si>
  <si>
    <t>3.2000001765</t>
  </si>
  <si>
    <t>3.2000001766</t>
  </si>
  <si>
    <t>3.2000001767</t>
  </si>
  <si>
    <t>3.2000001768</t>
  </si>
  <si>
    <t>3.2000001769</t>
  </si>
  <si>
    <t>3.2000001770</t>
  </si>
  <si>
    <t>3.2000001771</t>
  </si>
  <si>
    <t>3.2000001772</t>
  </si>
  <si>
    <t>3.2000001773</t>
  </si>
  <si>
    <t>Щит ОЩВ-
специальный</t>
  </si>
  <si>
    <t>Термостат 
ТС-1/80 СПУ</t>
  </si>
  <si>
    <t>Щит ЩО-1</t>
  </si>
  <si>
    <t>Щит ЩО-2</t>
  </si>
  <si>
    <t>Шкаф сушильный 
SNOL 58/350 
(лабораторная печь)</t>
  </si>
  <si>
    <t>Щит ЩУ-160</t>
  </si>
  <si>
    <t>2005 года ввода в эксплуатацию, инвентарный номер 43160</t>
  </si>
  <si>
    <t>2005 года ввода в эксплуатацию, инвентарный номер 43162</t>
  </si>
  <si>
    <t>2005 года ввода в эксплуатацию, инвентарный номер 43166</t>
  </si>
  <si>
    <t>2005 года ввода в эксплуатацию, инвентарный номер 43167</t>
  </si>
  <si>
    <t>2005 года ввода в эксплуатацию, инвентарный номер 43168</t>
  </si>
  <si>
    <t>2005 года ввода в эксплуатацию, инвентарный номер 43171</t>
  </si>
  <si>
    <t>2005 года ввода в эксплуатацию, инвентарный номер 43195</t>
  </si>
  <si>
    <t>Компьютер 
Pentium 4 
(в комплекте)</t>
  </si>
  <si>
    <t>Блок питания 
ИБС АРС</t>
  </si>
  <si>
    <t>Сплит-cистема</t>
  </si>
  <si>
    <t>Системный блок 
Svega-Professional</t>
  </si>
  <si>
    <t>Компьютер 
Celeron D 335 
(в комплекте)</t>
  </si>
  <si>
    <t>Блок б/п ИБС 
АРС ВК500-RS</t>
  </si>
  <si>
    <t>Монитор View 
Sonic VA-702</t>
  </si>
  <si>
    <t>Cистемный блок  
Celeron D 335</t>
  </si>
  <si>
    <t>Сплит-система</t>
  </si>
  <si>
    <t>Факс Panasonic-
FT 902 PU</t>
  </si>
  <si>
    <t xml:space="preserve">Монитор 
LG 17 б/у </t>
  </si>
  <si>
    <t xml:space="preserve">Системный 
блок б/у </t>
  </si>
  <si>
    <t>Монитор 
Samsung 
SM 400 б/у</t>
  </si>
  <si>
    <t>3.2000001774</t>
  </si>
  <si>
    <t>3.2000001775</t>
  </si>
  <si>
    <t>3.2000001776</t>
  </si>
  <si>
    <t>3.2000001777</t>
  </si>
  <si>
    <t>3.2000001778</t>
  </si>
  <si>
    <t>3.2000001779</t>
  </si>
  <si>
    <t>3.2000001780</t>
  </si>
  <si>
    <t>2005 года ввода в эксплуатацию, инвентарный номер 43196</t>
  </si>
  <si>
    <t>2004 года ввода в эксплуатацию, инвентарный номер 44221</t>
  </si>
  <si>
    <t>2005 года ввода в эксплуатацию, инвентарный номер 44224</t>
  </si>
  <si>
    <t>2005 года ввода в эксплуатацию, инвентарный номер 44227</t>
  </si>
  <si>
    <t>2005 года ввода в эксплуатацию, инвентарный номер 44229</t>
  </si>
  <si>
    <t>2005 года ввода в эксплуатацию, инвентарный номер 44231</t>
  </si>
  <si>
    <t>2005 года ввода в эксплуатацию, инвентарный номер 44235</t>
  </si>
  <si>
    <t>2005 года ввода в эксплуатацию, инвентарный номер 44237</t>
  </si>
  <si>
    <t>2005 года ввода в эксплуатацию, инвентарный номер 44242</t>
  </si>
  <si>
    <t>2005 года ввода в эксплуатацию, инвентарный номер 44248</t>
  </si>
  <si>
    <t>2005 года ввода в эксплуатацию, инвентарный номер 44250</t>
  </si>
  <si>
    <t>2006 года ввода в эксплуатацию, инвентарный номер 44255</t>
  </si>
  <si>
    <t>2006 года ввода в эксплуатацию, инвентарный номер 44265</t>
  </si>
  <si>
    <t>2006 года ввода в эксплуатацию, инвентарный номер 44268</t>
  </si>
  <si>
    <t>3.2000001781</t>
  </si>
  <si>
    <t>3.2000001782</t>
  </si>
  <si>
    <t>3.2000001783</t>
  </si>
  <si>
    <t>3.2000001784</t>
  </si>
  <si>
    <t>3.2000001785</t>
  </si>
  <si>
    <t>3.2000001786</t>
  </si>
  <si>
    <t>3.2000001787</t>
  </si>
  <si>
    <t>3.2000001788</t>
  </si>
  <si>
    <t>3.2000001789</t>
  </si>
  <si>
    <t>3.2000001790</t>
  </si>
  <si>
    <t>3.2000001791</t>
  </si>
  <si>
    <t>3.2000001792</t>
  </si>
  <si>
    <t>3.2000001793</t>
  </si>
  <si>
    <t>3.2000001794</t>
  </si>
  <si>
    <t>3.2000001795</t>
  </si>
  <si>
    <t>Компьютер</t>
  </si>
  <si>
    <t>Модем 562</t>
  </si>
  <si>
    <t>Сканер</t>
  </si>
  <si>
    <t>Принтер 
Canon LBP 1120</t>
  </si>
  <si>
    <t>Системный блок 
Celeron 2,53/256</t>
  </si>
  <si>
    <t>Источник 
б/питания 
ИБС Ippon</t>
  </si>
  <si>
    <t>Принтер НР 
LaserJet 1018</t>
  </si>
  <si>
    <t>2006 года ввода в эксплуатацию, инвентарный номер 894</t>
  </si>
  <si>
    <t>2006 года ввода в эксплуатацию, инвентарный номер 44278</t>
  </si>
  <si>
    <t>2006 года ввода в эксплуатацию, инвентарный номер 44279</t>
  </si>
  <si>
    <t>2006 года ввода в эксплуатацию, инвентарный номер 44281</t>
  </si>
  <si>
    <t>2006 года ввода в эксплуатацию, инвентарный номер 44289</t>
  </si>
  <si>
    <t>2006 года ввода в эксплуатацию, инвентарный номер 44300</t>
  </si>
  <si>
    <t>2007 года ввода в эксплуатацию, инвентарный номер 44307</t>
  </si>
  <si>
    <t>Монитор 17 LCD 
Acer AL 1716</t>
  </si>
  <si>
    <t>Комплекс 
видеонаблюдения 
на резервуаре 
чистой воды</t>
  </si>
  <si>
    <t>Насос Иртыш 
30 ПФ-026</t>
  </si>
  <si>
    <t>Машина шлифовальная 
угловая МШУ-1,8-230</t>
  </si>
  <si>
    <t>Котел АОГВ-23 
Жуковский</t>
  </si>
  <si>
    <t>Щит учета 
100А (4 ед.)</t>
  </si>
  <si>
    <t>2007 года ввода в эксплуатацию, инвентарный номер 44313</t>
  </si>
  <si>
    <t>2007 года ввода в эксплуатацию, инвентарный номер 44321</t>
  </si>
  <si>
    <t>2005 года ввода в эксплуатацию, инвентарный номер 44222</t>
  </si>
  <si>
    <t>2006 года ввода в эксплуатацию, инвентарный номер 42376</t>
  </si>
  <si>
    <t>2006 года ввода в эксплуатацию, инвентарный номер 42390</t>
  </si>
  <si>
    <t>2006 года ввода в эксплуатацию, инвентарный номер 42307</t>
  </si>
  <si>
    <t>2007 года ввода в эксплуатацию, инвентарные номера 43209-43212</t>
  </si>
  <si>
    <t>3.2000001796</t>
  </si>
  <si>
    <t>3.2000001797</t>
  </si>
  <si>
    <t>3.2000001798</t>
  </si>
  <si>
    <t>3.2000001799</t>
  </si>
  <si>
    <t>3.2000001800</t>
  </si>
  <si>
    <t>3.2000001801</t>
  </si>
  <si>
    <t>3.2000001802</t>
  </si>
  <si>
    <t>3.2000001803</t>
  </si>
  <si>
    <t>3.2000001804</t>
  </si>
  <si>
    <t>3.2000001805</t>
  </si>
  <si>
    <t>3.2000001806</t>
  </si>
  <si>
    <t>3.2000001807</t>
  </si>
  <si>
    <t>3.2000001808</t>
  </si>
  <si>
    <t>3.2000001809</t>
  </si>
  <si>
    <t>3.2000001810</t>
  </si>
  <si>
    <t>Щит учета
100А</t>
  </si>
  <si>
    <t>Электростанция 
АД 100 С-Т-400</t>
  </si>
  <si>
    <t>Мотоблок
"Салют-5ДК"</t>
  </si>
  <si>
    <t>Система управления преобразователями 
частоты по GSM 
каналу</t>
  </si>
  <si>
    <t>Насос Иртыш
ПФ1 65/16-132-
3/2-026</t>
  </si>
  <si>
    <t>Насос 
АР 80*100*25 
(внешние сети 
канализации) (5 ед.)</t>
  </si>
  <si>
    <t>Распоряжение администрации Темрюкского городского поселения Темрюкского района № 80-р от 14.05.2008</t>
  </si>
  <si>
    <t>Распоряжение администрации Темрюкского городского поселения Темрюкского района № 335-р от 31.12.2008</t>
  </si>
  <si>
    <t>2007 года ввода в эксплуатацию, инвентарный номер 43213</t>
  </si>
  <si>
    <t>2007 года ввода в эксплуатацию, инвентарный номер 43214</t>
  </si>
  <si>
    <t>2004 года ввода в эксплуатацию, инвентарный номер 42259</t>
  </si>
  <si>
    <t>2008 года ввода в эксплуатацию, инвентарный номер 42419</t>
  </si>
  <si>
    <t>2008 года ввода в эксплуатацию, инвентарный номер 43227</t>
  </si>
  <si>
    <t>2006 года ввода в эксплуатацию, инвентарные номера 43230-43234</t>
  </si>
  <si>
    <t>Насос 
АР 80*100*92 
(внешние сети 
канализации), (6 ед.)</t>
  </si>
  <si>
    <t>Масляный трансформатор ТМ-630/10/0,4</t>
  </si>
  <si>
    <t>Мотопомпа 
«Вепрь» МП 800</t>
  </si>
  <si>
    <t>Дизельная 
электростанция 
АД-30-Т400-2Р 
на КНС-1-1, КНС-2 
(внешние сети 
канализации), ( 2 ед.)</t>
  </si>
  <si>
    <t>Дизельная 
электростанция 
MOZA GE40 VSX 
EAS-40 на КНС-3, 
КНС-4-1, КНС-5 
(внешние сети 
канализации), (3 ед.)</t>
  </si>
  <si>
    <t>Машина прочистная 
секционная 325 К-8DСHD</t>
  </si>
  <si>
    <t>2006 года ввода в эксплуатацию, инвентарные номера 43235-43240</t>
  </si>
  <si>
    <t>Иинвентарный номер 45039</t>
  </si>
  <si>
    <t>2008 года ввода в эксплуатацию, инвентарный номер 44330</t>
  </si>
  <si>
    <t>2006 года ввода в эксплуатацию, инвентарные номера 42428-42429</t>
  </si>
  <si>
    <t>2006 года ввода в эксплуатацию, инвентарные номера 42430-42432</t>
  </si>
  <si>
    <t>3.2000001811</t>
  </si>
  <si>
    <t>3.2000001812</t>
  </si>
  <si>
    <t>3.2000001813</t>
  </si>
  <si>
    <t>3.2000001814</t>
  </si>
  <si>
    <t>3.2000001815</t>
  </si>
  <si>
    <t>3.2000001816</t>
  </si>
  <si>
    <t>3.2000001817</t>
  </si>
  <si>
    <t>3.2000001818</t>
  </si>
  <si>
    <t>3.2000001819</t>
  </si>
  <si>
    <t>3.2000001820</t>
  </si>
  <si>
    <t>3.2000001821</t>
  </si>
  <si>
    <t>3.2000001822</t>
  </si>
  <si>
    <t>3.2000001823</t>
  </si>
  <si>
    <t>3.2000001824</t>
  </si>
  <si>
    <t xml:space="preserve">Весы электронные аналитические 
HTR-220E </t>
  </si>
  <si>
    <t>Кондиционер</t>
  </si>
  <si>
    <t>Сплит-система 
ВКН 120/ВКН
121, (2 ед.)</t>
  </si>
  <si>
    <t>Сплит-cистема 
LG-07 LH</t>
  </si>
  <si>
    <t>Сплит-система 
VESTEL-07 LH</t>
  </si>
  <si>
    <t>Насос 
ЭЦВ 6-10-80</t>
  </si>
  <si>
    <t>2008 года ввода в эксплуатацию, инвентарный номер 42433</t>
  </si>
  <si>
    <t>2009 года ввода в эксплуатацию, инвентарный номер 43241</t>
  </si>
  <si>
    <t>2001 года ввода в эксплуатацию, инвентарный номер 44082</t>
  </si>
  <si>
    <t>2004 года ввода в эксплуатацию, инвентарный номер 100100</t>
  </si>
  <si>
    <t>2007 года ввода в эксплуатацию, инвентарные номера 44311-44312</t>
  </si>
  <si>
    <t>2009 года ввода в эксплуатацию, инвентарный номер 43242</t>
  </si>
  <si>
    <t>2009 года ввода в эксплуатацию, инвентарный номер 43243</t>
  </si>
  <si>
    <t>2009 года ввода в эксплуатацию, инвентарный номер 43248</t>
  </si>
  <si>
    <t xml:space="preserve">Насос погружной 
ЭЦВ 6-10-110 </t>
  </si>
  <si>
    <t>Насос б/д 
СМ150-125-315/4
  37 кВт</t>
  </si>
  <si>
    <t xml:space="preserve">Насос ЭЦВ 
10-65-65нрк  </t>
  </si>
  <si>
    <t>Насос 
ЭЦВ 8-40-60</t>
  </si>
  <si>
    <t xml:space="preserve">Насос 
ЭЦВ 8-25-100 </t>
  </si>
  <si>
    <t>Насос 
ЭЦВ 8-40-90</t>
  </si>
  <si>
    <t>Фотометр 
фотоэлектрический 
КФК-3-01 «ЗОМЗ» 
(с набором кювет)</t>
  </si>
  <si>
    <t xml:space="preserve">Распоряжение администрации Темрюкского городского поселения Темрюкского района № 295-р от 09.11.2010 </t>
  </si>
  <si>
    <t>Распоряжение администрации Темрюкского городского поселения Темрюкского района № 323-р от 10.12.2010</t>
  </si>
  <si>
    <t>2009 года ввода в эксплуатацию, инвентарный номер 43249</t>
  </si>
  <si>
    <t>2009 года ввода в эксплуатацию, инвентарный номер 43250</t>
  </si>
  <si>
    <t>2010 года ввода в эксплуатацию, инвентарный номер 43254</t>
  </si>
  <si>
    <t>2010 года ввода в эксплуатацию, инвентарный номер 43255</t>
  </si>
  <si>
    <t>2010 года ввода в эксплуатацию, инвентарный номер 43256</t>
  </si>
  <si>
    <t>2010 года ввода в эксплуатацию, инвентарный номер 43257</t>
  </si>
  <si>
    <t>2010 года ввода в эксплуатацию, инвентарный номер 43258</t>
  </si>
  <si>
    <t>Насос 
ЭЦВ 6-16-110</t>
  </si>
  <si>
    <t>Насос 
ЭЦВ 8-25-100</t>
  </si>
  <si>
    <t>Насос погружной 
ЭЦВ 8-40-90</t>
  </si>
  <si>
    <t>Насос СМ 150-125-
315-4 на раме 
под дв. 30 кВт</t>
  </si>
  <si>
    <t>Расходомер 
ультразвуковой 
«Парус-СУ-02»-100/
100-020/020-Р</t>
  </si>
  <si>
    <t>2010 года ввода в эксплуатацию, инвентарный номер 43259</t>
  </si>
  <si>
    <t>2010 года ввода в эксплуатацию, инвентарный номер 43260</t>
  </si>
  <si>
    <t>2010 года ввода в эксплуатацию, инвентарный номер 43262</t>
  </si>
  <si>
    <t>2010 года ввода в эксплуатацию, инвентарный номер 43263</t>
  </si>
  <si>
    <t>3.2000001825</t>
  </si>
  <si>
    <t>3.2000001826</t>
  </si>
  <si>
    <t>2011 года ввода в эксплуатацию, инвентарный номер 43268</t>
  </si>
  <si>
    <t>2011 года ввода в эксплуатацию, инвентарный номер 43269</t>
  </si>
  <si>
    <t>3.2000001827</t>
  </si>
  <si>
    <t>3.2000001828</t>
  </si>
  <si>
    <t>3.2000001829</t>
  </si>
  <si>
    <t>3.2000001830</t>
  </si>
  <si>
    <t>3.2000001831</t>
  </si>
  <si>
    <t>3.2000001832</t>
  </si>
  <si>
    <t>3.2000001833</t>
  </si>
  <si>
    <t>3.2000001834</t>
  </si>
  <si>
    <t>3.2000001835</t>
  </si>
  <si>
    <t>3.2000001836</t>
  </si>
  <si>
    <t>3.2000001837</t>
  </si>
  <si>
    <t>3.2000001838</t>
  </si>
  <si>
    <t>3.2000001839</t>
  </si>
  <si>
    <t>3.2000001840</t>
  </si>
  <si>
    <t>3.2000001841</t>
  </si>
  <si>
    <t>3.2000001842</t>
  </si>
  <si>
    <t>3.2000001843</t>
  </si>
  <si>
    <t>3.2000001844</t>
  </si>
  <si>
    <t xml:space="preserve">Расходомер 
ультразвуковой 
«Парус-СУ-02»-100/
100-015/015-Р, (3 ед.) </t>
  </si>
  <si>
    <t>Расходомер 
ультразвуковой 
«Парус-СУ-02»-065/
100-020/020-Р</t>
  </si>
  <si>
    <t>Трансформатор 
масляный ТМГ
630/10/0,4У/Ун-0 
(звезда/звезда)</t>
  </si>
  <si>
    <t xml:space="preserve">Расходомер 
ультразвуковой 
«Парус-СУ-02»-100/
100-015/015, (3 ед.) </t>
  </si>
  <si>
    <t>2012 года ввода в эксплуатацию, инвентарные номера 43270-43272</t>
  </si>
  <si>
    <t>2012 года ввода в эксплуатацию, инвентарный номер 43273</t>
  </si>
  <si>
    <t>2012 года ввода в эксплуатацию, инвентарный номер 43274</t>
  </si>
  <si>
    <t>2013 года ввода в эксплуатацию, инвентарные номера 43276-43278</t>
  </si>
  <si>
    <t>2012 года ввода в эксплуатацию, инвентарный номер 42437</t>
  </si>
  <si>
    <t>Насос FA 
08.66W-180+T 
20.1-2/22G, (2 ед.)</t>
  </si>
  <si>
    <t xml:space="preserve">Насос Иртыш 
ПФ1 65/160.132-
3/2-026 </t>
  </si>
  <si>
    <t>Прибор SK-712/
sd 2-15 (17-33А)</t>
  </si>
  <si>
    <t>Преобразователь 
частоты R1200-030G/
037Р-4,30/37 кВт</t>
  </si>
  <si>
    <t>Система цифровой телефонизации</t>
  </si>
  <si>
    <t>г. Темрюк, 
ул. Первомайская, 
39/1 (здание главного производственного 
корпуса)</t>
  </si>
  <si>
    <t>2013 года ввода в эксплуатацию, инвентарные номера 42439-42440</t>
  </si>
  <si>
    <t>2013 года ввода в эксплуатацию, инвентарный номер 42442</t>
  </si>
  <si>
    <t>2013 года ввода в эксплуатацию, инвентарный номер 42438</t>
  </si>
  <si>
    <t>2015 года ввода в эксплуатацию, инвентарный номер 42444</t>
  </si>
  <si>
    <t>2015 года ввода в эксплуатацию, инвентарный номер 42445</t>
  </si>
  <si>
    <t>Бидистиллятор 
стеклянный 
UD-2016</t>
  </si>
  <si>
    <t>Фотометр 
КФК-3-01</t>
  </si>
  <si>
    <t>Насосы 2СМ 
250-200-400/4а-С-УХЛ4, (2 ед.)</t>
  </si>
  <si>
    <t xml:space="preserve">Распоряжение администрации Темрюкского городского поселения Темрюкского района </t>
  </si>
  <si>
    <t>2015 года ввода в эксплуатацию, инвентарный номер 43279</t>
  </si>
  <si>
    <t>2015 года ввода в эксплуатацию, инвентарный номер 43280</t>
  </si>
  <si>
    <t>2015 года ввода в эксплуатацию, инвентарный номер 43281</t>
  </si>
  <si>
    <t>г. Темрюк, 
ул. Первомайская, 
39/1 (здание главного производственного корпуса)</t>
  </si>
  <si>
    <t>Автоматизированная пожарная система (АПС) и система оповещения людей о пожаре</t>
  </si>
  <si>
    <t>Пожарная сигнализация</t>
  </si>
  <si>
    <t>г. Темрюк, 
ул. Первомайская, 39/1 
(здание бытового корпуса)</t>
  </si>
  <si>
    <t xml:space="preserve">г. Темрюк, 
ул. Первомайская, 39/1 
(здание проходной) </t>
  </si>
  <si>
    <t>2015 года ввода в эксплуатацию, инвентарный номер 43282</t>
  </si>
  <si>
    <t>2015 года ввода в эксплуатацию, инвентарный номер 43283</t>
  </si>
  <si>
    <t xml:space="preserve">г. Темрюк, (здание насосной станции
2 подъема: автодорога: 
г.Темрюк-г.Краснодар- 
г.Кропоткин-граница
Ставропольского края, 
КМ 19+200 (слева от 
автодороги), участок № 1) </t>
  </si>
  <si>
    <t>2016 года ввода в эксплуатацию, инвентарный номер 43284</t>
  </si>
  <si>
    <t>г. Темрюк, порт 
(здание производствен-ного корпуса ОСК)</t>
  </si>
  <si>
    <t>2016 года ввода в эксплуатацию, инвентарный номер 43288</t>
  </si>
  <si>
    <t>2015 года ввода в эксплуатацию, инвентарный номер 42446</t>
  </si>
  <si>
    <t>3.2000001845</t>
  </si>
  <si>
    <t>3.2000001846</t>
  </si>
  <si>
    <t>3.2000001847</t>
  </si>
  <si>
    <t>3.2000001848</t>
  </si>
  <si>
    <t>3.2000001849</t>
  </si>
  <si>
    <t>3.2000001850</t>
  </si>
  <si>
    <t>3.2000001851</t>
  </si>
  <si>
    <t>3.2000001852</t>
  </si>
  <si>
    <t>3.2000001853</t>
  </si>
  <si>
    <t>3.2000001854</t>
  </si>
  <si>
    <t>3.2000001855</t>
  </si>
  <si>
    <t>3.2000001856</t>
  </si>
  <si>
    <t>3.2000001857</t>
  </si>
  <si>
    <t>3.2000001858</t>
  </si>
  <si>
    <t>3.2000001859</t>
  </si>
  <si>
    <t>3.2000001860</t>
  </si>
  <si>
    <t>3.2000001861</t>
  </si>
  <si>
    <t>3.2000001862</t>
  </si>
  <si>
    <t>3.2000001863</t>
  </si>
  <si>
    <t>3.2000001864</t>
  </si>
  <si>
    <t>3.2000001865</t>
  </si>
  <si>
    <t>3.2000001866</t>
  </si>
  <si>
    <t>3.2000001867</t>
  </si>
  <si>
    <t>3.2000001868</t>
  </si>
  <si>
    <t>3.2000001869</t>
  </si>
  <si>
    <t>3.2000001870</t>
  </si>
  <si>
    <t>3.2000001871</t>
  </si>
  <si>
    <t>3.2000001872</t>
  </si>
  <si>
    <t>Ультразвуковой уровнемер Sensus 5</t>
  </si>
  <si>
    <t>г. Темрюк, ул. Яна Фабрициуса, 1 А (здание главной насосной станции)</t>
  </si>
  <si>
    <t>2015 года ввода в эксплуатацию, инвентарные номера 1101340097-1101340098</t>
  </si>
  <si>
    <t>2016 года ввода в эксплуатацию, инвентарный номер 43285</t>
  </si>
  <si>
    <t>2016 года ввода в эксплуатацию, инвентарный номер 43286</t>
  </si>
  <si>
    <t>г. Темрюк, 
ул. Яна Фабрициуса, 1А (здание главной насосной станции)</t>
  </si>
  <si>
    <t>Преобразователь частоты VLT AQUA Drive FC-202Р 160 кВт</t>
  </si>
  <si>
    <t>Насос ЭЦВ 8-40-90</t>
  </si>
  <si>
    <t>Насос ЭЦВ 8-25-100</t>
  </si>
  <si>
    <t>Клапан обратный поворотный Ду400 ру16 однодисковый 
чугун (2)</t>
  </si>
  <si>
    <t>2016 года ввода в эксплуатацию, инвентарный номер 42447</t>
  </si>
  <si>
    <t>2017 года ввода в эксплуатацию, инвентарный номер 42448</t>
  </si>
  <si>
    <t>2017 года ввода в эксплуатацию, инвентарный номер 42449</t>
  </si>
  <si>
    <t>2018 года ввода в эксплуатацию, инвентарный номер 42451</t>
  </si>
  <si>
    <t>2018 года ввода в эксплуатацию, инвентарный номер 42452</t>
  </si>
  <si>
    <t>2018 года ввода в эксплуатацию, инвентарный номер 42454</t>
  </si>
  <si>
    <t>Электродвигатель 
5АИ 250М2 90кВт</t>
  </si>
  <si>
    <t>Система вентиляции в
помещении электролизной</t>
  </si>
  <si>
    <t>Насос погружной фекальный Иртыш ПФ1 65/160.132-3/2-016</t>
  </si>
  <si>
    <t>Насос ГНОМ 50-50</t>
  </si>
  <si>
    <t>Насос погружной 
ЭЦВ 8-40-110</t>
  </si>
  <si>
    <t>Электростанция ЭД-500-Т-400-1 РК в кунге</t>
  </si>
  <si>
    <t>Насосный агрегат СМ 150-125-315а/4 дв.30/1500</t>
  </si>
  <si>
    <t>Насос фекальный СМ 125-80-315б/4 дв.15/1500 (1)</t>
  </si>
  <si>
    <t>Насос фекальный СМ 125-80-315б/4 дв.15/1500 (2)</t>
  </si>
  <si>
    <t>2018 года ввода в эксплуатацию, инвентарный номер 42455</t>
  </si>
  <si>
    <t>2018 года ввода в эксплуатацию, инвентарный номер 42456</t>
  </si>
  <si>
    <t>2018 года ввода в эксплуатацию, инвентарный номер 42460</t>
  </si>
  <si>
    <t>Система контроля учетного доступа</t>
  </si>
  <si>
    <t>г. Темрюк ул. Перво-
майская 39/1 (здание проходной)</t>
  </si>
  <si>
    <t>2018 года ввода в эксплуатацию, инвентарный номер 43289</t>
  </si>
  <si>
    <t>2018 года ввода в эксплуатацию, инвентарный номер 43290</t>
  </si>
  <si>
    <t>2018 года ввода в эксплуатацию, инвентарный номер 43291</t>
  </si>
  <si>
    <t>2018 года ввода в эксплуатацию, инвентарный номер 43292</t>
  </si>
  <si>
    <t>2018 года ввода в эксплуатацию, инвентарный номер 43293</t>
  </si>
  <si>
    <t>Система видеонаблюдения 
территории</t>
  </si>
  <si>
    <t>г. Темрюк, ул. Комсомольская, 25</t>
  </si>
  <si>
    <t>г. Темрюк, ул. Первомайская, 39/1</t>
  </si>
  <si>
    <t>2018 года ввода в эксплуатацию, инвентарный номер 43294</t>
  </si>
  <si>
    <t>2018 года ввода в эксплуатацию, инвентарный номер 43295</t>
  </si>
  <si>
    <t>2018 года ввода в эксплуатацию, инвентарный номер 42457</t>
  </si>
  <si>
    <t>Год ввода в эксплуатацию - н/у, инвентарный номер 45001</t>
  </si>
  <si>
    <t>Дизель-генератор 
АД24-Т400
«SKAT», (2 ед.)</t>
  </si>
  <si>
    <t>Дизель-генератор Motor АД 100-Т400</t>
  </si>
  <si>
    <t>Принтер лазерный HP LaserJet Enterprise 600 M607dn 
(белый/серый)</t>
  </si>
  <si>
    <t>Системный блок Intel Original</t>
  </si>
  <si>
    <t>Насос ЭЦВ 6-16-110</t>
  </si>
  <si>
    <t xml:space="preserve">Насос погружной 
ЭЦВ 8-40-90 </t>
  </si>
  <si>
    <t>Трансформаторная подстанция ТП-СК-7-804п</t>
  </si>
  <si>
    <t>2014 года ввода в эксплуатацию, инвентарные номера 4101247194-4101247195</t>
  </si>
  <si>
    <t>2014 года ввода в эксплуатацию, инвентарный номер 4101247196</t>
  </si>
  <si>
    <t>2020 года ввода в эксплуатацию, инвентарный номер 47002</t>
  </si>
  <si>
    <t>2020 года ввода в эксплуатацию, инвентарный номер 47001</t>
  </si>
  <si>
    <t>2021 года ввода в эксплуатацию, инвентарный номер 45004</t>
  </si>
  <si>
    <t>2021 года ввода в эксплуатацию, инвентарный номер 45003</t>
  </si>
  <si>
    <t>2021 года ввода в эксплуатацию, инвентарный номер 45010</t>
  </si>
  <si>
    <t>3.2000001873</t>
  </si>
  <si>
    <t>3.2000001874</t>
  </si>
  <si>
    <t>3.2000001875</t>
  </si>
  <si>
    <t>3.2000001876</t>
  </si>
  <si>
    <t>3.2000001877</t>
  </si>
  <si>
    <t>3.2000001878</t>
  </si>
  <si>
    <t>3.2000001879</t>
  </si>
  <si>
    <t>3.2000001880</t>
  </si>
  <si>
    <t>Агрегат ЭЦВ 8-25-100 нрк</t>
  </si>
  <si>
    <t>Агрегат ЭЦВ 8-40-90 нрк</t>
  </si>
  <si>
    <t>ЭЦВ 8-25-100 (Ливны) насос погружной</t>
  </si>
  <si>
    <t>ЭЦВ 6-16-110 (Ливны) насос погружной</t>
  </si>
  <si>
    <t>Турбокомпрессор (ТВ80-1,4) с электродвигателем (110кВТ)</t>
  </si>
  <si>
    <t>2021 года ввода в эксплуатацию, инвентарный номер 45006</t>
  </si>
  <si>
    <t>2021 года ввода в эксплуатацию, инвентарный номер 45007</t>
  </si>
  <si>
    <t>2021 года ввода в эксплуатацию, инвентарный номер 45008</t>
  </si>
  <si>
    <t>2021 года ввода в эксплуатацию, инвентарный номер 45009</t>
  </si>
  <si>
    <t>2021 года ввода в эксплуатацию, инвентарный номер 45005</t>
  </si>
  <si>
    <t>2021 года ввода в эксплуатацию, инвентарный номер 45011</t>
  </si>
  <si>
    <t>2021 года ввода в эксплуатацию, инвентарный номер 45013</t>
  </si>
  <si>
    <t>3.2000001881</t>
  </si>
  <si>
    <t>3.2000001882</t>
  </si>
  <si>
    <t>3.2000001883</t>
  </si>
  <si>
    <t>3.2000001884</t>
  </si>
  <si>
    <t>3.2000001885</t>
  </si>
  <si>
    <t>3.2000001886</t>
  </si>
  <si>
    <t>3.2000001887</t>
  </si>
  <si>
    <t>3.2000001888</t>
  </si>
  <si>
    <t>3.2000001889</t>
  </si>
  <si>
    <t>3.2000001890</t>
  </si>
  <si>
    <t>3.2000001891</t>
  </si>
  <si>
    <t>3.2000001892</t>
  </si>
  <si>
    <t>3.2000001893</t>
  </si>
  <si>
    <t>3.2000001894</t>
  </si>
  <si>
    <t>3.2000001895</t>
  </si>
  <si>
    <t>3.2000001896</t>
  </si>
  <si>
    <t>3.2000001897</t>
  </si>
  <si>
    <t>3.2000001898</t>
  </si>
  <si>
    <t>3.2000001899</t>
  </si>
  <si>
    <t>3.2000001900</t>
  </si>
  <si>
    <t>Насос ЭЦВ 8-40-110 ЗПН (3)</t>
  </si>
  <si>
    <t>Дизельный  генератор Еlitech ДЭС 8000 ЕТМ</t>
  </si>
  <si>
    <t>Задвижка 30ч39р, Ду400 Ру16</t>
  </si>
  <si>
    <t>Насос Иртыш ПФ1 65/160.132-3/2-016 (1)</t>
  </si>
  <si>
    <t>Насос Иртыш ПФ1 65/160.132-3/2-016 (2)</t>
  </si>
  <si>
    <t>Насос канализационный GRUNDFOS SE1.50.65.30.2.50D.B</t>
  </si>
  <si>
    <t>2021 года ввода в эксплуатацию, инвентарный номер 42459</t>
  </si>
  <si>
    <t>2021 года ввода в эксплуатацию, инвентарный номер 43296</t>
  </si>
  <si>
    <t>2022 года ввода в эксплуатацию, инвентарный номер 45036</t>
  </si>
  <si>
    <t>2021 года ввода в эксплуатацию, инвентарный номер 43297</t>
  </si>
  <si>
    <t>2021 года ввода в эксплуатацию, инвентарный номер 43298</t>
  </si>
  <si>
    <t>2021 года ввода в эксплуатацию, инвентарный номер 43301</t>
  </si>
  <si>
    <t>Насос дренажный LEO модель 100WQ65-22-7.5 (380B)</t>
  </si>
  <si>
    <t>Фекальный насос Wilo FA 08.66W-180+T20.1-2/22G/2788019</t>
  </si>
  <si>
    <t>Насос ЭЦВ 8-40-90 (Ливны)</t>
  </si>
  <si>
    <t>Насос ЭЦВ 8-40-120 (Ливны)</t>
  </si>
  <si>
    <t>Агрегат ЭЦВ 8-40-90</t>
  </si>
  <si>
    <t>2022 года ввода в эксплуатацию, инвентарный номер 45030</t>
  </si>
  <si>
    <t>2022 года ввода в эксплуатацию, инвентарный номер 45033</t>
  </si>
  <si>
    <t>2022 года ввода в эксплуатацию, инвентарный номер 45034</t>
  </si>
  <si>
    <t>2022 года ввода в эксплуатацию, инвентарный номер 45035</t>
  </si>
  <si>
    <t>2022 года ввода в эксплуатацию, инвентарный номер 45038</t>
  </si>
  <si>
    <t>2022 года ввода в эксплуатацию, инвентарный номер 45031</t>
  </si>
  <si>
    <t>Насос СМ 150-125-315/4  двигателем 37кВт</t>
  </si>
  <si>
    <t>Насос СМ 150-125-315/а4  двигателем 30кВт, (2 ед.)</t>
  </si>
  <si>
    <t>Насос СМ 125-80-315б/4  двигателем 15 кВт, (2 ед.)</t>
  </si>
  <si>
    <t>Насос ВК 4/28А с  двигателем 5,5 кВт</t>
  </si>
  <si>
    <t>Насос 1К 80-50-200 с  двигателем 15 кВт, (2 ед.)</t>
  </si>
  <si>
    <t>Насос СМ 100-65-250/4 с  двигателем 7,5 кВт, (2 ед.)</t>
  </si>
  <si>
    <t>2021 года ввода в эксплуатацию, инвентарный номер 45014</t>
  </si>
  <si>
    <t>2021 года ввода в эксплуатацию, инвентарные номера 45015-45016</t>
  </si>
  <si>
    <t>2021 года ввода в эксплуатацию, инвентарные номера 45017-45018</t>
  </si>
  <si>
    <t>2021 года ввода в эксплуатацию, инвентарный номер 45019</t>
  </si>
  <si>
    <t>2021 года ввода в эксплуатацию, инвентарные номера 45020-45021</t>
  </si>
  <si>
    <t>2021 года ввода в эксплуатацию, инвентарные номера 45022-45023</t>
  </si>
  <si>
    <t>3.2000001901</t>
  </si>
  <si>
    <t>3.2000001902</t>
  </si>
  <si>
    <t>3.2000001903</t>
  </si>
  <si>
    <t>3.2000001904</t>
  </si>
  <si>
    <t>3.2000001905</t>
  </si>
  <si>
    <t>3.2000001906</t>
  </si>
  <si>
    <t>Насос СМ 100-65-250/4 с  двигателем 5,5 кВт, (2 ед.)</t>
  </si>
  <si>
    <t>Щит управления на Арт.скв.</t>
  </si>
  <si>
    <t>Прочистная машина на базе механического привода ВИХРЬ ПРОФ в комплекте с переходными муфтами</t>
  </si>
  <si>
    <t>Насос агрегатный ЭЦВ      8-40-90</t>
  </si>
  <si>
    <t xml:space="preserve"> Насос агрегатный ЭЦВ     8-40-90</t>
  </si>
  <si>
    <t>2021 года ввода в эксплуатацию, инвентарные номера 45024-45025</t>
  </si>
  <si>
    <t>2021 года ввода в эксплуатацию, инвентарный номер БП-000033</t>
  </si>
  <si>
    <t>2023 года ввода в эксплуатацию, инвентарный номер 45049</t>
  </si>
  <si>
    <t>2023 года ввода в эксплуатацию, инвентарный номер 45050</t>
  </si>
  <si>
    <t>2023 года ввода в эксплуатацию, инвентарный номер 45045</t>
  </si>
  <si>
    <t>2023 года ввода в эксплуатацию, инвентарный номер 45046</t>
  </si>
  <si>
    <t xml:space="preserve"> Насос агрегатный ЭЦВ      8-25-100</t>
  </si>
  <si>
    <t xml:space="preserve"> Насос агрегатный ЭЦВ        8-40-90</t>
  </si>
  <si>
    <t>Насос фекальный «LEO» 100WQ65-22-7.5 (нож-крыльчатка, 380В), (участок сетей и сооружений канализации)</t>
  </si>
  <si>
    <t>Насос фекальный «LEO» 65WQ25-17-2-2 (нож-крыльчатка, 380В), (участок сетей и сооружений канализации)</t>
  </si>
  <si>
    <t>2023 года ввода в эксплуатацию, инвентарный номер 45047</t>
  </si>
  <si>
    <t>2023 года ввода в эксплуатацию, инвентарный номер 45048</t>
  </si>
  <si>
    <t>2023 года ввода в эксплуатацию, инвентарный номер 45041</t>
  </si>
  <si>
    <t>2023 года ввода в эксплуатацию, инвентарный номер 45041/2</t>
  </si>
  <si>
    <t>2023 года ввода в эксплуатацию, инвентарный номер 45041/3</t>
  </si>
  <si>
    <t>3.2000001907</t>
  </si>
  <si>
    <t>3.2000001908</t>
  </si>
  <si>
    <t>3.2000001909</t>
  </si>
  <si>
    <t>3.2000001910</t>
  </si>
  <si>
    <t>3.2000001911</t>
  </si>
  <si>
    <t>3.2000001912</t>
  </si>
  <si>
    <t>3.2000001913</t>
  </si>
  <si>
    <t>3.2000001914</t>
  </si>
  <si>
    <t>3.2000001915</t>
  </si>
  <si>
    <t>3.2000001916</t>
  </si>
  <si>
    <t>3.2000001917</t>
  </si>
  <si>
    <t>3.2000001918</t>
  </si>
  <si>
    <t>3.2000001919</t>
  </si>
  <si>
    <t>3.2000001920</t>
  </si>
  <si>
    <t>3.2000001921</t>
  </si>
  <si>
    <t>Частотный преобразователь INSTAR LCI-G200\220-4, 200 кВт, 380 В (участок водозабора)</t>
  </si>
  <si>
    <t>SLS-720P Электромагнитный блок с магнитными датчиками</t>
  </si>
  <si>
    <t>Прицеп МЗСА 817731.022</t>
  </si>
  <si>
    <t>Насос агрегатный ЭЦВ 8-25-100</t>
  </si>
  <si>
    <t>Расходомер жидкости ультразвуковой "Парус" СУ-02</t>
  </si>
  <si>
    <t>Гидродинамическая машина «Посейдон» 
B24-150-50-L-Reel</t>
  </si>
  <si>
    <t>2023 года ввода в эксплуатацию, инвентарный номер 45040/1</t>
  </si>
  <si>
    <t>2023 года ввода в эксплуатацию, инвентарный номер 45044</t>
  </si>
  <si>
    <t>2023 года ввода в эксплуатацию, инвентарный номер 45043</t>
  </si>
  <si>
    <t>2023 года ввода в эксплуатацию, инвентарный номер 45040</t>
  </si>
  <si>
    <t>2023 года ввода в эксплуатацию, инвентарный номер 45052</t>
  </si>
  <si>
    <t>2023 года ввода в эксплуатацию, инвентарный номер 45053</t>
  </si>
  <si>
    <t>2023 года ввода в эксплуатацию, инвентарный номер 45054</t>
  </si>
  <si>
    <t>2023 года ввода в эксплуатацию, инвентарный номер 45055</t>
  </si>
  <si>
    <t>2023 года ввода в эксплуатацию, инвентарный номер 45051</t>
  </si>
  <si>
    <t>Объекты наружного противопожарного водоснабжения (пожарные гидранты)</t>
  </si>
  <si>
    <t xml:space="preserve">Два пожарных гидранта в районе жилых домов № 25 и № 42 по ул. Комсомольской в г. Темрюке для наружного противопожарного водоснабжения и АГЗС, расположенной на автодороге А-289 «Краснодар – Славянск-на-Кубани – Темрюк – а/д А-290 «Новороссийск - Керчь»
</t>
  </si>
  <si>
    <t>Автодорога А-289 «Краснодар – Славянск-на-Кубани – Темрюк – а/д А-290 «Новороссийск - Керчь»</t>
  </si>
  <si>
    <t>2022 года ввода в эксплуатацию, инвентарные номера 46144-46145</t>
  </si>
  <si>
    <t>3.2000001922</t>
  </si>
  <si>
    <t>3.2000001923</t>
  </si>
  <si>
    <t>3.2000001924</t>
  </si>
  <si>
    <t>3.2000001925</t>
  </si>
  <si>
    <t>3.2000001926</t>
  </si>
  <si>
    <t>3.2000001927</t>
  </si>
  <si>
    <t>3.2000001928</t>
  </si>
  <si>
    <t>3.2000001929</t>
  </si>
  <si>
    <t>3.2000001930</t>
  </si>
  <si>
    <t>3.2000001931</t>
  </si>
  <si>
    <t>3.2000001932</t>
  </si>
  <si>
    <t>Пожарный гидрант, расположенный на водопроводе в г. Темрюке по ул. Анапской (от ул. Даргомыжского до ул. Маяковского) (инв. № 30135)</t>
  </si>
  <si>
    <t>ул. Анапская, 30</t>
  </si>
  <si>
    <t>Инвентарный номер 46001</t>
  </si>
  <si>
    <t>Пожарный гидрант, расположенный на водопроводе в г. Темрюке по ул. Анапской (от ул. Маяковского до ул. Макарова) (инв. № 30134)</t>
  </si>
  <si>
    <t>ул. Анапская,40 а-42 а</t>
  </si>
  <si>
    <t>Инвентарный номер 46002</t>
  </si>
  <si>
    <t>Инвентарный номер 46003</t>
  </si>
  <si>
    <t>Инвентарный номер 46004</t>
  </si>
  <si>
    <t>ул. Анапская / ул. Орджо-никидзе</t>
  </si>
  <si>
    <t>Пожарный гидрант, расположенный на водопроводе в г. Темрюке по ул. Анапской (от ул.Даргомыжского до ул.Маяковского) (инв. № 30135)</t>
  </si>
  <si>
    <t>ул. Анапская / ул. Маяковского</t>
  </si>
  <si>
    <t>Пожарный гидрант, расположенный на водопроводе в г. Темрюке, ул. Мичурина, от ул. Марата до ул. Калинина (инв. № 30006/1)</t>
  </si>
  <si>
    <t>ул. Анапская / ул. Мичурина</t>
  </si>
  <si>
    <t>Инвентарный номер 46005</t>
  </si>
  <si>
    <t>ул. Анапская / ул. Матвеева</t>
  </si>
  <si>
    <t>Пожарный гидрант, расположенный на водопроводной сети в г. Темрюке по ул. Бувина (от ул. Декабристов до ул. Урицкого) (инв. № 30151)</t>
  </si>
  <si>
    <t>ул. Бувина, 1 / ул. Урицкого (ДОСААФ)</t>
  </si>
  <si>
    <t>Инвентарный номер 46006</t>
  </si>
  <si>
    <t>2015 года ввода в эксплуатацию, инвентарный номер 46007</t>
  </si>
  <si>
    <t>Пожарный гидрант, расположенный на водопроводной сети в г. Темрюке по ул. Гоголя (от ул. Щелгунова до жилого дома № 77) (инв. № 30117)</t>
  </si>
  <si>
    <t xml:space="preserve">ул. Гоголя, 33 </t>
  </si>
  <si>
    <t>2015 года ввода в эксплуатацию, инвентарный номер 46008</t>
  </si>
  <si>
    <t>Пожарный гидрант, расположенный на водопроводной линии в г. Темрюке, ул. Гагарина, от жилого дома № 1 до ул. К. Виноградовой (инв. № 30293)</t>
  </si>
  <si>
    <t>ул. Гагарина, 35 - 37</t>
  </si>
  <si>
    <t>Инвентарный номер 46009</t>
  </si>
  <si>
    <t>ул. Гагарина / ул. Широкий прогон (детская площадка)</t>
  </si>
  <si>
    <t>ул. Гагарина, 118</t>
  </si>
  <si>
    <t>Инвентарный номер 46010</t>
  </si>
  <si>
    <t>Инвентарный номер 46011</t>
  </si>
  <si>
    <t>Пожарный гидрант, расположенный на водопроводной линии в г.Темрюке, ул.Гагарина, от жилого дома № 1 до ул. К. Виноградовой (инв. № 30293)</t>
  </si>
  <si>
    <t>ул. Гагарина, 166 / проезд</t>
  </si>
  <si>
    <t>ул. Гагарина, 158 (детский сад № 15) / ул. Гагарина, 239, кв. 2</t>
  </si>
  <si>
    <t>Инвентарный номер 46012</t>
  </si>
  <si>
    <t>Инвентарный номер 46013</t>
  </si>
  <si>
    <t>3.2000001933</t>
  </si>
  <si>
    <t>3.2000001934</t>
  </si>
  <si>
    <t>3.2000001935</t>
  </si>
  <si>
    <t>3.2000001936</t>
  </si>
  <si>
    <t>3.2000001937</t>
  </si>
  <si>
    <t>3.2000001938</t>
  </si>
  <si>
    <t>3.2000001939</t>
  </si>
  <si>
    <t>3.2000001940</t>
  </si>
  <si>
    <t>3.2000001941</t>
  </si>
  <si>
    <t>3.2000001942</t>
  </si>
  <si>
    <t>3.2000001943</t>
  </si>
  <si>
    <t>3.2000001944</t>
  </si>
  <si>
    <t>3.2000001945</t>
  </si>
  <si>
    <t>3.2000001946</t>
  </si>
  <si>
    <t>3.2000001947</t>
  </si>
  <si>
    <t>3.2000001948</t>
  </si>
  <si>
    <t>3.2000001949</t>
  </si>
  <si>
    <t>Пожарный гидрант, расположенный на водопроводе в г. Темрюке, ул. Гагарина, от ул. К. Виноградовой до жилого дома № 368 (инв. № 30054)</t>
  </si>
  <si>
    <t>ул. Гагарина, 162, кв. 2</t>
  </si>
  <si>
    <t>Пожарный гидрант, расположенный на водопроводе в г.Темрюке, ул. Гагарина, от ул. К. Виноградовой до жилого дома №368 (инв. № 30054)</t>
  </si>
  <si>
    <t>ул. Гагарина, 178, кв.1 / ул. Гагарина, 259</t>
  </si>
  <si>
    <t>Пожарный гидрант, расположенный на водопроводе в г. Темрюке, ул. Гагарина, от ул. К. Виноградовой до жилого дома №368 (инв. № 30054)</t>
  </si>
  <si>
    <t>ул. Гагарина,358</t>
  </si>
  <si>
    <t>Инвентарный номер 46014</t>
  </si>
  <si>
    <t>Инвентарный номер 46015</t>
  </si>
  <si>
    <t>Инвентарный номер 46016</t>
  </si>
  <si>
    <t>Пожарный гидрант, расположенный на водопроводе в г. Темрюк, ул. Декабристов (от ул. Первомайской до жилого дома № 1) (инв. № 30169)</t>
  </si>
  <si>
    <t>ул. Декабристов (напротив жилого дома № 46 / школа № 2 (въезд на территорию)</t>
  </si>
  <si>
    <t>Инвентарный номер 46017</t>
  </si>
  <si>
    <t>ул. Ленина, 184 / ул.Декабристов</t>
  </si>
  <si>
    <t>Пожарный гидрант, расположенный на водопроводе в г.Темрюке, ул.Ленина (от здания № 2 до ул.Свердлова, четная сторона)</t>
  </si>
  <si>
    <t xml:space="preserve">ул. Ленина, 14 </t>
  </si>
  <si>
    <t>Инвентарный номер 46018</t>
  </si>
  <si>
    <t>Инвентарный номер 46019</t>
  </si>
  <si>
    <t>Пожарный гидрант, расположенный на водопроводной сети в г.Темрюке по ул.Ленина (от ул.Володарского до ул.Ле-нина, 22, четная сторона)</t>
  </si>
  <si>
    <t>ул. Ленина, 22 (перед входом в здание Дома пионеров на территории СШ №1)</t>
  </si>
  <si>
    <t>Пожарный гидрант, распо-ложенный на водопроводе в г. Темрюке, ул. Красноар-мейская (от ул. Октябрьской до ул. Таманской; от № 13 / 47 по ул. Таманская / ул. Красн-оармейская до ул. Розы Люксембург; от ул. Розы Люксембург до ул. Шопена) (инв. № 30211)</t>
  </si>
  <si>
    <t>ул. Ленина / ул. Красно-армейская, 41</t>
  </si>
  <si>
    <t>Инвентарный номер 46020</t>
  </si>
  <si>
    <t>Инвентарный номер 46022</t>
  </si>
  <si>
    <t>2015 года ввода в эксплуатацию, инвентарный номер 46021</t>
  </si>
  <si>
    <t>Пожарный гидрант, расположенный на водопроводе в г. Темрюк, ул. Горького (от ул. Победы до ул. Бувина; от ул. Бувина до ул. Октябрьской; от № 133 по ул. Советской до № 25 по ул. Горького; от ул. Октябрьской до ул. Таманской) (инв. № 30228)</t>
  </si>
  <si>
    <t>ул. Ленина, 75 / ул. Горького, 46</t>
  </si>
  <si>
    <t>ул. Ленина, 85 / ул. Шевченко</t>
  </si>
  <si>
    <t>Инвентарный номер 46023</t>
  </si>
  <si>
    <t>Пожарный гидрант, расположенный на водопроводе в г. Темрюк, ул. Шевченко (от ул. Бувина до ул. Октябрьской; от ул. Октябрьской до ул. Первомайской) (инв.№30191)</t>
  </si>
  <si>
    <t>Пожарный гидрант, расположенный на водопроводе по ул. Калинина (от жилого дома №1 до ул. Маяковского, нечетная сторона)</t>
  </si>
  <si>
    <t xml:space="preserve">ул. Калинина, 53-а / (тц "Южный город") </t>
  </si>
  <si>
    <t>Пожарный гидрант, расположенный на водопроводе в г.Темрюк, ул. Муравьева (от ул. Труда до ул. Калинина)</t>
  </si>
  <si>
    <t xml:space="preserve">ул. Калинина / ул. Муравьева </t>
  </si>
  <si>
    <t>Инвентарный номер 46025</t>
  </si>
  <si>
    <t>2015 года ввода в эксплуатацию, инвентарный номер 46024</t>
  </si>
  <si>
    <t>Пожарный гидрант, расположенный на водопроводной линии в г. Темрюке ул. Калинина (от ул. Муравьева до жилого дома № 151) (инв. № 30048)</t>
  </si>
  <si>
    <t>ул. Калинина, 
5-а / ул. Маяковского</t>
  </si>
  <si>
    <t>Пожарный гидрант, расположенный на водопроводной линии в г. Темрюке, ул. Калинина (от ул. Муравьева до жилого дома № 151) (инв. № 30048)</t>
  </si>
  <si>
    <t>ул. Калинина, 71/1 (5-этажный ж/дом)</t>
  </si>
  <si>
    <t>Инвентарный номер 46026</t>
  </si>
  <si>
    <t>Инвентарный номер 46028</t>
  </si>
  <si>
    <t>2015 года ввода в эксплуатацию, инвентарный номер 46027</t>
  </si>
  <si>
    <t>Пожарный гидрант, расположенный на водопроводной линии в г. Темрюке, ул. Калинина (от ул. Муравьева до жилого дома № 151) (инв.№ 30048)</t>
  </si>
  <si>
    <t xml:space="preserve">ул. Калинина, 101/2 (напротив 5-ти этажного ж/дома) </t>
  </si>
  <si>
    <t>Пожарный гидрант, расположенный на уличном водопроводе в г.Темрюке по ул. Макарова (от нежилого здания № 23 до жилого дома № 1г) (инв. № 30108)</t>
  </si>
  <si>
    <t>ул.Калинина, 
112 А / ул.Макарова,4</t>
  </si>
  <si>
    <t>2015 года ввода в эксплуатацию, инвентарный номер 46029</t>
  </si>
  <si>
    <t>Пожарный гидрант, расположенный на водопроводной линия в г. Темрюке, ул. Калинина, № 215 - 295 (до пер. Курчанский)</t>
  </si>
  <si>
    <t>ул. Калинина, 219</t>
  </si>
  <si>
    <t>Пожарный гидрант, расположенный на водопроводной линии в г. Темрюке, ул. Калинина, № 215 - 295 (до пер. Курчанский)</t>
  </si>
  <si>
    <t>ул.Калинина, 249 - 249 а</t>
  </si>
  <si>
    <t>ул. Калинина, 295 / пер. Курчанский</t>
  </si>
  <si>
    <t>3.2000001950</t>
  </si>
  <si>
    <t>Инвентарный номер 46030</t>
  </si>
  <si>
    <t>Инвентарный номер 46031</t>
  </si>
  <si>
    <t>Инвентарный номер 46032</t>
  </si>
  <si>
    <t>Пожарный гидрант, расположенный на водопроводной линии в г. Темрюке, ул. Калинина (от № 295 до пер. Водный)</t>
  </si>
  <si>
    <t xml:space="preserve">ул. Калинина, 317 </t>
  </si>
  <si>
    <t>3.2000001951</t>
  </si>
  <si>
    <t>3.2000001952</t>
  </si>
  <si>
    <t>Пожарный гидрант, расположенный на водопроводе в г.Темрюке, ул. Космонавтов (от ул. Бетховена до пер. Солнечного) (инв. № 30203)</t>
  </si>
  <si>
    <t>ул. Космонавтов, 44</t>
  </si>
  <si>
    <t>Инвентарный номер 46034</t>
  </si>
  <si>
    <t>2016 года ввода в эксплуатацию, инвентарный номер 46033</t>
  </si>
  <si>
    <t>3.2000001953</t>
  </si>
  <si>
    <t>3.2000001954</t>
  </si>
  <si>
    <t>3.2000001955</t>
  </si>
  <si>
    <t>3.2000001956</t>
  </si>
  <si>
    <t>3.2000001957</t>
  </si>
  <si>
    <t>3.2000001958</t>
  </si>
  <si>
    <t>3.2000001959</t>
  </si>
  <si>
    <t>3.2000001960</t>
  </si>
  <si>
    <t>3.2000001961</t>
  </si>
  <si>
    <t>3.2000001962</t>
  </si>
  <si>
    <t>3.2000001963</t>
  </si>
  <si>
    <t>3.2000001964</t>
  </si>
  <si>
    <t>3.2000001965</t>
  </si>
  <si>
    <t>3.2000001966</t>
  </si>
  <si>
    <t>3.2000001967</t>
  </si>
  <si>
    <t>3.2000001968</t>
  </si>
  <si>
    <t>ул. К. Маркса, 151 (внутри двора)</t>
  </si>
  <si>
    <t>Пожарный гидрант, расположенныйна водопроводе по дворовой территории много-квартирных домов в г.Темрюке, ул. Макарова, № 2; ул. Труда, № 110, 114, 116, 118; ул. Коллонтай,  № 7; ул. К. Маркса, № 147, 149, 151,153,155 (инв. № 30109)</t>
  </si>
  <si>
    <t>Пожарный гидрант, расположенный на водопроводной линии в г. Темрюке, по ул. Коллонтай до пер. Верхний, по ул. Карла Маркса, от № 88а до пер. Верхний, пер. Верхний (30004)</t>
  </si>
  <si>
    <t xml:space="preserve">ул.К.Маркса/ ул.Коллонтай (маг."Авоська")  </t>
  </si>
  <si>
    <t>2015 года ввода в эксплуатацию, инвентарный номер 46035</t>
  </si>
  <si>
    <t>2015 года ввода в эксплуатацию, инвентарный номер 46036</t>
  </si>
  <si>
    <t>Пожарный гидрант, расположенный на водопроводе в г Темрюк, ул. Марата (от ул. Дарвина до ул. Мичурина) (инв. № 30137)</t>
  </si>
  <si>
    <t xml:space="preserve">ул. Марата, 23 / ул. Муравьева  </t>
  </si>
  <si>
    <t>Инвентарный номер 46037</t>
  </si>
  <si>
    <t xml:space="preserve">ул. Марата / ул. Маяковскеого  </t>
  </si>
  <si>
    <t>Инвентарный номер 46038</t>
  </si>
  <si>
    <t>Пожарный гидрант, расположенный на водопроводе в г Темрюк, ул.Марата (от ул.Дар-вина до ул.Мичурина) (инв. № 30137)</t>
  </si>
  <si>
    <t xml:space="preserve">Пожарный гидрант, расположенный на водопроводе в г. Темрюке, ул. Марата (от ул. Мичурина до жилого дома № 134) (инв. № 30136) </t>
  </si>
  <si>
    <t xml:space="preserve">ул. Марата, 82 / ул. Матвеева    </t>
  </si>
  <si>
    <t>Инвентарный номер 46039</t>
  </si>
  <si>
    <t>Инвентарный номер 46040</t>
  </si>
  <si>
    <t>Инвентарный номер 46041</t>
  </si>
  <si>
    <t>Инвентарный номер 46042</t>
  </si>
  <si>
    <t>ул. Маяков-ского, 23</t>
  </si>
  <si>
    <t>Пожарный гидрант, расположенный на водопроводе в г.Темрюк, ул. Маяковского (от ул. Труда до ул. Бувина) (инв. № 30171)</t>
  </si>
  <si>
    <t>Пожарный гидрант, расположенный на водопроводе в г. Темрюк, ул. Набережная, от ул. Степана Разина до здания котельной (инв.№ 30215)</t>
  </si>
  <si>
    <t xml:space="preserve">ул.Набережная,1 </t>
  </si>
  <si>
    <t>Пожарный гидрант, расположенный на водопроводе в г. Темрюке, ул.К. Либкнехта (от № 11а по ул.К. Либкнехта до ул. Ленина) (инв. № 30221)</t>
  </si>
  <si>
    <t>ул.Октябрьская / ул. К. Либ-кнехта, 4</t>
  </si>
  <si>
    <t>Инвентарный номер 46043</t>
  </si>
  <si>
    <t>Инвентарный номер 46044</t>
  </si>
  <si>
    <t>Инвентарный номер 46045</t>
  </si>
  <si>
    <t>Инвентарный номер 46046</t>
  </si>
  <si>
    <t>Пожарный гидрант, расположенный на наружных сетях водоснабжения в г. Темрюке, ул. Октябрьская (от ул. Сверд-лова до ул. Красноармейской с двумя футлярами  из стальных труб d - 300-51 м  с установкой  2-х  гидрантов  и запорной ар-матурой)</t>
  </si>
  <si>
    <t xml:space="preserve">ул. Октябрь-ская,5-7 (военкомат)  </t>
  </si>
  <si>
    <t>Пожарный гидрант, расположенный на наружных сетях водоснабжения в г. Темрюке, ул. Октябрьская (от ул. Сверд-лова до ул. Красноармейской с двумя футлярами из стальных труб d-300-51 м с установкой 2-х  гидрантов  и запорной арматурой)</t>
  </si>
  <si>
    <t xml:space="preserve">ул. Октябрь-ская, 47 / ул. Ст. Разина, 26  </t>
  </si>
  <si>
    <t>Пожарный гидрант, расположенный на водопроводе в г. Темрюке, ул. Октябрьская (от ул. Красноармейской до № 109 по ул. Октябрьской) (инв. № 30202)</t>
  </si>
  <si>
    <t xml:space="preserve">ул.Октябрьская, 58а  / ул. Красно-армейская    </t>
  </si>
  <si>
    <t xml:space="preserve">ул. Октябрь-ская, 137    </t>
  </si>
  <si>
    <t>Пожарный гидрант, расположенный на внутридворовой сети водопровода по территории налоговой инспекции</t>
  </si>
  <si>
    <t xml:space="preserve">ул.Октябрьская (налоговая
инспекция)  </t>
  </si>
  <si>
    <t>Пожарный гидрант, расположенный на водопроводе в г. Темрюке по ул.  Октябрьской (от ул. Чернышеского до ул. Декабристов (нечетная сторона)</t>
  </si>
  <si>
    <t xml:space="preserve">ул. Остров-ского, 21-а  </t>
  </si>
  <si>
    <t xml:space="preserve">ул. Октябрь-ская, 173 (напротив ж/дома по ул. Чернышевского, 
26 б, кв.3) </t>
  </si>
  <si>
    <t>Пожарный гидрант, расположенный на водопроводной сети в г.Темрюке по ул. Островского (от ул.Первомайской до ул. Мира)</t>
  </si>
  <si>
    <t>Инвентарный номер 46047</t>
  </si>
  <si>
    <t>Инвентарный номер 46048</t>
  </si>
  <si>
    <t>Инвентарный номер 46049</t>
  </si>
  <si>
    <t>3.2000001969</t>
  </si>
  <si>
    <t>3.2000001970</t>
  </si>
  <si>
    <t>3.2000001971</t>
  </si>
  <si>
    <t>3.2000001972</t>
  </si>
  <si>
    <t>3.2000001973</t>
  </si>
  <si>
    <t>3.2000001974</t>
  </si>
  <si>
    <t>3.2000001975</t>
  </si>
  <si>
    <t>3.2000001976</t>
  </si>
  <si>
    <t>3.2000001977</t>
  </si>
  <si>
    <t>3.2000001978</t>
  </si>
  <si>
    <t>3.2000001979</t>
  </si>
  <si>
    <t>3.2000001980</t>
  </si>
  <si>
    <t>3.2000001981</t>
  </si>
  <si>
    <t>3.2000001982</t>
  </si>
  <si>
    <t>3.2000001983</t>
  </si>
  <si>
    <t>3.2000001984</t>
  </si>
  <si>
    <t>3.2000001985</t>
  </si>
  <si>
    <t>3.2000001986</t>
  </si>
  <si>
    <t>3.2000001987</t>
  </si>
  <si>
    <t>3.2000001988</t>
  </si>
  <si>
    <t>3.2000001989</t>
  </si>
  <si>
    <t>3.2000001990</t>
  </si>
  <si>
    <t>Пожарный гидрант, распо-ложенный на водопроводе в г. Темрюке, ул. Парижской Коммуны (от ул. Герцена до ул. Шевченко)  (инв. № 30185)</t>
  </si>
  <si>
    <t xml:space="preserve">ул. Парижской Коммуны, 1 / 
ул. Герцена (СОШ № 13)  </t>
  </si>
  <si>
    <t>Пожарный гидрант, расположенный на водопроводе в г. Темрюке, ул. Парижской Коммуны (от ул. Герцена до ул. Шевченко)  (инв. № 30185)</t>
  </si>
  <si>
    <t xml:space="preserve">ул. Парижской Коммуны, 7   </t>
  </si>
  <si>
    <t xml:space="preserve">ул. Парижской Коммуны, 17 / 
ул. Горького </t>
  </si>
  <si>
    <t xml:space="preserve">Распоряжение администрации Темрюкского городского поселения Темрюкского района № 345-р, от 31.10.2017
</t>
  </si>
  <si>
    <t>Инвентарный номер 46050</t>
  </si>
  <si>
    <t>Инвентарный номер 46051</t>
  </si>
  <si>
    <t>Инвентарный номер 46052</t>
  </si>
  <si>
    <t>Пожарный гидрант,  расположенный на водопроводной сети в г. Темрюке, ул. Полетаева, № 2/1 - 22 (инв. № 30047)</t>
  </si>
  <si>
    <t>ул. Полетаева / пер. Зеленый</t>
  </si>
  <si>
    <t>Инвентарный номер 46054</t>
  </si>
  <si>
    <t>2017 года ввода в эксплуатацию, инвентарный номер 46053</t>
  </si>
  <si>
    <t xml:space="preserve">Распоряжение администрации Темрюкского городского поселения Темрюкского района № 208-р от 29.07.2016
</t>
  </si>
  <si>
    <t>Пожарный гидрант, расположенный на наружном водопроводе в г. Темрюке, ул. Розы Люксембург, № 17 - 43,  № 22 - 32 (инв. № 30005)</t>
  </si>
  <si>
    <t>ул. Розы Люксембург, 21</t>
  </si>
  <si>
    <t>ул. Розы Люксембург, 24</t>
  </si>
  <si>
    <t>Инвентарный номер 46055</t>
  </si>
  <si>
    <t>Инвентарный номер 46056</t>
  </si>
  <si>
    <t>Пожарный гидрант, расположенный на наружном водопроводе в г. Темрюке, ул. Розы Люксембург, № 17-43,  № 22-32 (инв. № 30005)</t>
  </si>
  <si>
    <t>ул. Розы Люксембург, 47, кв.1 / ул. Гер-цена (Дворец спорта)</t>
  </si>
  <si>
    <t>Пожарный гидрант, расположенный на водопроводе в г. Темрюк, пер. Песчаный (от ул. Черноморской до ул. Краснодарской), по пер. Песчаный, № 4, 8, 10, 14 (закольцовка с ул. Краснодар-ской, ул. Черноморской), (инв. № 30296)</t>
  </si>
  <si>
    <t>ул. Радужная / 
пер. Песочный, 8</t>
  </si>
  <si>
    <t>Инвентарный номер 46058</t>
  </si>
  <si>
    <t>2016 года ввода в эксплуатацию, инвентарный номер 46057</t>
  </si>
  <si>
    <t>Пожарный гидрант, расположенный на водопроводе в г.Темрюке, ул. Советская (от № 1 «б» по ул. Советской до ул. Карла Либкнехта) (инв. № 30198)</t>
  </si>
  <si>
    <t>ул. Советская, 2</t>
  </si>
  <si>
    <t>Пожарный гидрант, расположенный на водопроводе в г. Темрюке, ул. Ст. Разина, от ул. Таманская, № 9, до ул. Степана Разина, № 16 (инв. № 30208)</t>
  </si>
  <si>
    <t>ул. Ст. Разина, 44 (Темрюк-электросеть)</t>
  </si>
  <si>
    <t>Инвентарный номер 46059</t>
  </si>
  <si>
    <t>Инвентарный номер 46060</t>
  </si>
  <si>
    <t>Инвентарный номер 46061</t>
  </si>
  <si>
    <t>Пожарный гидрант, расположенный на водопроводе в г. Темрюке, ул. Советская (от ул. Свердлова до № 152 по ул.Мира (нечетная сторона); от пер.Толстого до №10 по ул.Советской (четная сторона); от ул. Островского до ул. Чернышевского (четная сторона) (инв. № 30199)</t>
  </si>
  <si>
    <t xml:space="preserve">ул. Советская, 11 / ул. Свер-длова </t>
  </si>
  <si>
    <t>Пожарный гидрант, расположенный на водопроводнойсети в г. Темрюк, ул. Советская, № 29 - 37 (инв. № 30001/1)</t>
  </si>
  <si>
    <t>ул. Советская / ул. Воло-дарского</t>
  </si>
  <si>
    <t>Пожарный гидрант, расположенный на водопроводе в г.Темрюке, ул. Советская (от ул. Свердлова до № 152 по ул.Мира (нечетная сторона); от пер. Толстого до № 10 по ул. Советской (четная сторона); от ул. Островского до ул. Чернышевского (четная сторона) (инв. № 30199)</t>
  </si>
  <si>
    <t>ул. Советская, 57 / ул. Ст. Разина</t>
  </si>
  <si>
    <t>Инвентарный номер 46062</t>
  </si>
  <si>
    <t>Инвентарный номер 46063</t>
  </si>
  <si>
    <t>Пожарный гидрант, расположенный на водопроводе в г. Темрюке, ул. Советская (от ул. Свердлова до № 152 по ул.Мира (нечетная сторона); от пер. Толстого до № 10 по ул. Советской (четная сторона); от ул. Островского до ул. Чернышевского (четная сторона) (инв. № 30199)</t>
  </si>
  <si>
    <t>ул. Советская / ул. Бетховена</t>
  </si>
  <si>
    <t>Инвентарный номер 46064</t>
  </si>
  <si>
    <t>Инвентарный номер 46065</t>
  </si>
  <si>
    <t>Пожарный гидрант, расположенный на водопроводе в г.Темрюке, ул.Советская (от ул.Свердлова до № 152 по ул.Мира (нечетная сторона); от пер.Толстого до № 10 по ул. Советской (четная сторона); от ул. Островского до ул. Чернышевского (четная сторона) (инв. № 30199)</t>
  </si>
  <si>
    <t xml:space="preserve">ул. Советская, 251 / ул. Даргомыжского </t>
  </si>
  <si>
    <t>ул. Советская / ул. Мичурина</t>
  </si>
  <si>
    <t xml:space="preserve">Распоряжение администрации Темрюкского городского поселения Темрюкского района № 142-р от 11.06.2015
</t>
  </si>
  <si>
    <t>Инвентарный номер 46066</t>
  </si>
  <si>
    <t>Инвентарный номер 46068</t>
  </si>
  <si>
    <t>Инвентарный номер 46069</t>
  </si>
  <si>
    <t>Инвентарный номер 46070</t>
  </si>
  <si>
    <t>Инвентарный номер 46071</t>
  </si>
  <si>
    <t>Инвентарный номер 46072</t>
  </si>
  <si>
    <t>Инвентарный номер 46073</t>
  </si>
  <si>
    <t>2016 года ввода в эксплуатацию, инвентарный номер 46067</t>
  </si>
  <si>
    <t>ул. Советская /ул. Матвеева</t>
  </si>
  <si>
    <t>Пожарный гидрант, расположенный на водопроводе по дворовой территории многоквартирных домов в г.Темрюке, ул. Макарова, № 13, 13-а, 13/2; ул. Карла Маркса, № 148, 150, 152; ул. Строителей № 101, 101а, 103, 103а, 105, 107, 109, 111, 113, 113-а; ул. Мира, № 155, ул. Энгельса, № 131, 131/1 (инв. № 30109/1)</t>
  </si>
  <si>
    <t>ул. Строителей, 113</t>
  </si>
  <si>
    <t>Пожарный гидрант, расположенный на водопроводе в г. Темрюке, ул. 27 Сентября, № 30/2 - 112/1 (инв. № 30265)</t>
  </si>
  <si>
    <t xml:space="preserve">ул. 27 Сентября, 102/1 </t>
  </si>
  <si>
    <t>Пожарный гидрант, расположенный на водопроводе в г. Темрюку, ул. 27 Сентября, № 121 в - 176 (инв. № 30102)</t>
  </si>
  <si>
    <t>ул. 27 Сентября, 157</t>
  </si>
  <si>
    <t>Пожарный гидрант, расположенный на водопроводе в г. Темрюке, ул. Таманская (от ул. Урицкого до ул. Декабристов)</t>
  </si>
  <si>
    <t>ул. Таманская, 69 (ПЧ-130)</t>
  </si>
  <si>
    <t>ул. Таманская, 65 / ул. Горького, 52 (кинотеатр "Тамань")</t>
  </si>
  <si>
    <t>ул. Таманская, 65 / ул. Горь-кого, 52 (кинотеатр "Тамань")</t>
  </si>
  <si>
    <t>3.2000001991</t>
  </si>
  <si>
    <t>Пожарный гидрант, расположенный на водопроводной сети в г.Темрюке по ул. Таманской (от ул. Урицкого до ул. Герцена), (инв. № 30105)</t>
  </si>
  <si>
    <t>ул. Таманская / ул. Герцена</t>
  </si>
  <si>
    <t>3.2000001992</t>
  </si>
  <si>
    <t>3.2000001993</t>
  </si>
  <si>
    <t>3.2000001994</t>
  </si>
  <si>
    <t>3.2000001995</t>
  </si>
  <si>
    <t>3.2000001996</t>
  </si>
  <si>
    <t>3.2000001997</t>
  </si>
  <si>
    <t>3.2000001998</t>
  </si>
  <si>
    <t>3.2000001999</t>
  </si>
  <si>
    <t>3.2000002000</t>
  </si>
  <si>
    <t>3.2000002001</t>
  </si>
  <si>
    <t>3.2000002002</t>
  </si>
  <si>
    <t>Пожарный гидрант, расположенный на водопроводной сети в г.Темрюке по ул.Таманской (от ул. Урицкого до ул. Герцена), (инв. № 30105)</t>
  </si>
  <si>
    <t>ул. Таманская, 40</t>
  </si>
  <si>
    <t>Инвентарный номер 46074</t>
  </si>
  <si>
    <t>Инвентарный номер 46075</t>
  </si>
  <si>
    <t>Пожарный гидрант, расположенный на водопроводе в г.Темрюке, ул. Урицкого (от ул. Октябрьской до ул. Ленина; от ул. Ленина до ул. Розы Люксембург; от ул. Р. Люксембург до ул. Шопена) (инв. № 30182)</t>
  </si>
  <si>
    <t xml:space="preserve">ул. Таманская / ул.Урицкого, 29 </t>
  </si>
  <si>
    <t>Пожарный гидрант, расположенный на водопроводе в г. Темрюке, ул. Труда (от ул. Бетховена до ул. Куйбышева) (инв. № 30159)</t>
  </si>
  <si>
    <t>ул. Труда, 20/1 - ул. Труда, 19</t>
  </si>
  <si>
    <t>Инвентарный номер 46076</t>
  </si>
  <si>
    <t>Инвентарный номер 46077</t>
  </si>
  <si>
    <t>Инвентарный номер 46078</t>
  </si>
  <si>
    <t>ул. Труда, 25</t>
  </si>
  <si>
    <t>ул. Труда, 33 / 
ул. Муравьева</t>
  </si>
  <si>
    <t>Пожарный гидрант, расположенный на водопроводной сети в г. Темрюке по ул. Володарского - ул. Холодова (инв. № 30279)</t>
  </si>
  <si>
    <t xml:space="preserve">ул. Холодова,7 </t>
  </si>
  <si>
    <t>Инвентарный номер 46080</t>
  </si>
  <si>
    <t>2015 года ввода в эксплуатацию, инвентарный номер 46079</t>
  </si>
  <si>
    <t>Пожарный гидрант, расположенный на уличном водопроводе в г. Темрюке по ул. Черноморская, №1-33</t>
  </si>
  <si>
    <t>ул. Черно-морская, 38</t>
  </si>
  <si>
    <t>Инвентарный номер 46081</t>
  </si>
  <si>
    <t>Инвентарный номер 46083</t>
  </si>
  <si>
    <t>Пожарный гидрант, расположенный на водопроводной линии в г. Темрюке, ул. Шевченко, № 72 - 94 (инв. № 30002/2)</t>
  </si>
  <si>
    <t>ул. Шевченко, 92 (Темрюк-райгаз)</t>
  </si>
  <si>
    <t>Пожарный гидрант, расположенный на водопроводной линия в г. Темрюке, ул. Шопена, № 85 - 157 (инв. № 30002/1)</t>
  </si>
  <si>
    <t xml:space="preserve">ул. Шопена, 68 / ул. Горького, 83 </t>
  </si>
  <si>
    <t>2016 года ввода в эксплуатацию, инвентарный номер 46082</t>
  </si>
  <si>
    <t xml:space="preserve">ул. Шопена /ул.Урицкого </t>
  </si>
  <si>
    <t>3.2000002003</t>
  </si>
  <si>
    <t>3.2000002004</t>
  </si>
  <si>
    <t>3.2000002005</t>
  </si>
  <si>
    <t>Пожарный гидрант, расположенный на водопроводной линия в г.Темрюке, ул.Шопена, № 85-157 (инв.№ 30002/1)</t>
  </si>
  <si>
    <t>ул. Шопена, 104</t>
  </si>
  <si>
    <t>Инвентарный номер 46084</t>
  </si>
  <si>
    <t>Инвентарный номер 46085</t>
  </si>
  <si>
    <t>Инвентарный номер 46086</t>
  </si>
  <si>
    <t>Инвентарный номер 46087</t>
  </si>
  <si>
    <t>Пожарный гидрант, расположенный на водопроводной линия в г. Темрюке, ул. Шопена, № 85-157 (инв. №30002/1)</t>
  </si>
  <si>
    <t>ул. Шопена, 141 / ул. Гоголя</t>
  </si>
  <si>
    <t>Пожарный гидрант, расположенный на водопроводе в г. Темрюке по ул.  Энгельса (от ул. Дарвина до ул. Орджоникидзе)</t>
  </si>
  <si>
    <t>ул. Энгельса, 65 А / 2</t>
  </si>
  <si>
    <t>Пожарный гидрант, расположенный на водопроводе в г. Темрюке, ул. Муравьева (от ул. Энгельса до ул. Мира) (инв. № 30216)</t>
  </si>
  <si>
    <t>ул. Энгельса / ул. Муравьева</t>
  </si>
  <si>
    <t>3.2000002006</t>
  </si>
  <si>
    <t>3.2000002007</t>
  </si>
  <si>
    <t>3.2000002008</t>
  </si>
  <si>
    <t>3.2000002009</t>
  </si>
  <si>
    <t>3.2000002010</t>
  </si>
  <si>
    <t>3.2000002011</t>
  </si>
  <si>
    <t>3.2000002012</t>
  </si>
  <si>
    <t>3.2000002013</t>
  </si>
  <si>
    <t>3.2000002014</t>
  </si>
  <si>
    <t>3.2000002015</t>
  </si>
  <si>
    <t>Распоряжение администрации Темрюкского городского поселения Темрюкского района № 145-р от 07.08.2020</t>
  </si>
  <si>
    <t>Пожарный гидрант, расположенный на водопроводной линии в г. Темрюке, ул. ул.Энгельса, от ул.Декабристов до № 12, № 82-129  (инв. № 30003/1)</t>
  </si>
  <si>
    <t xml:space="preserve">ул. Энгельса / ул. Матвеева  </t>
  </si>
  <si>
    <t>Инвентарный номер 46089</t>
  </si>
  <si>
    <t>2016 года ввода в эксплуатацию, инвентарный номер 46088</t>
  </si>
  <si>
    <t>Инвентарный номер 46090</t>
  </si>
  <si>
    <t>Инвентарный номер 46091</t>
  </si>
  <si>
    <t>Пожарный гидрант, расположенный на водопроводной сети в г. Темрюке, ул. Красных Партизан (инв. № 30041/1)</t>
  </si>
  <si>
    <t xml:space="preserve">ул. Красных Партизан, 40    </t>
  </si>
  <si>
    <t>Пожарный гидрант, расположенный на водопроводной сети в г. Темрюке ул. Красных Партизан (инв. № 30041/1)</t>
  </si>
  <si>
    <t xml:space="preserve">ул. Красных Партизан, 92 А </t>
  </si>
  <si>
    <t>Пожарный гидрант, расположенный на водопроводе в г. Темрюке, ул. Республиканская (от № 1 «б» по ул. Республиканской)  (инв. № 30236)</t>
  </si>
  <si>
    <t xml:space="preserve">ул. Республи-канская, 4 - 5  </t>
  </si>
  <si>
    <t>Инвентарный номер 46092</t>
  </si>
  <si>
    <t>Инвентарный номер 46093</t>
  </si>
  <si>
    <t>Инвентарный номер 46094</t>
  </si>
  <si>
    <t>Пожарный гидрант, расположенный на водопроводной сети в г. Темрюке по ул. Гражданской</t>
  </si>
  <si>
    <t>ул. Граждан-ская, 4 а</t>
  </si>
  <si>
    <t>Пожарный гидрант, расположенный на водопроводной сетив г. Темрюке, ул. Анджиевского, № 1/1 - 35а (инв. № 30122)</t>
  </si>
  <si>
    <t>ул. Анджиев-ского, 1/1</t>
  </si>
  <si>
    <t>Пожарный гидрант, расположенный на водопроводе по дворовой территории многоквартирных домов по ул. Анджиевского, 55 А,  корпус 1-7 в г. Темрюке</t>
  </si>
  <si>
    <t>ул. Анджиев-ского, 55 А, корпус, 5</t>
  </si>
  <si>
    <t>ул. Анджиев-ского, 55 А, корпус, 6</t>
  </si>
  <si>
    <t>Инвентарный номер 46095</t>
  </si>
  <si>
    <t>Инвентарный номер 46096</t>
  </si>
  <si>
    <t>Инвентарный номер 46097</t>
  </si>
  <si>
    <t>Инвентарный номер 46098</t>
  </si>
  <si>
    <t>Пожарный гидрант, расположенный на водопроводной сети в г. Темрюке по ул. Анджиевского (от № 42 до № 78)</t>
  </si>
  <si>
    <t>ул.Анджиев-ского, 62/2</t>
  </si>
  <si>
    <t>ул. Анджиев-ского (детский сад № 12)</t>
  </si>
  <si>
    <t>3.2000002016</t>
  </si>
  <si>
    <t>3.2000002017</t>
  </si>
  <si>
    <t>3.2000002018</t>
  </si>
  <si>
    <t>Пожарный гидрант, расположенный на водопроводной сети в г. Темрюке, ул. Анджиевского, от жилого дома № 42 до ул. Юбилейной; ул. Юбилейная, № 1-73; от ул. Юбилейной, № 1, до ул. Карла Маркса, № 222 (инв. № 30043)</t>
  </si>
  <si>
    <t>ул. Юбилей-ная,1 (на углу)</t>
  </si>
  <si>
    <t>Инвентарный номер 46099</t>
  </si>
  <si>
    <t>Инвентарный номер 46100</t>
  </si>
  <si>
    <t>Пожарный гидрант, расположенный на водопроводе в г. Темрюке, ул. Юбилейная (от № 1 по ул.Юбилейной до пер.Юбилейного) (инв. № 30270)</t>
  </si>
  <si>
    <t xml:space="preserve">ул. Юбилейная, 69 / пер. Луговой  </t>
  </si>
  <si>
    <t>Пожарный гидрант, расположенный на водопроводной сети в г. Темрюке по ул. Южной</t>
  </si>
  <si>
    <t>ул. Южная, 14</t>
  </si>
  <si>
    <t>3.2000002019</t>
  </si>
  <si>
    <t>3.2000002020</t>
  </si>
  <si>
    <t>3.2000002021</t>
  </si>
  <si>
    <t>3.2000002022</t>
  </si>
  <si>
    <t>Распоряжение администрации Темрюкского городского поселения Темрюкского района № 145-р 07.08.2020</t>
  </si>
  <si>
    <t>Пожарный гидрант, расположенный на водопроводе в г. Темрюке, ул. Октябрьская (от ул. Чернышевского до ул. Декабристов (чётная сторона)</t>
  </si>
  <si>
    <t>г. Темрюк, ул. Октябрьская, 179 (напротив здания роддома)</t>
  </si>
  <si>
    <t>Пожарный гидрант, расположенный на водопроводной сети в г. Темрюке ул. Островского (от ул. Первомайской до ул. Мира)</t>
  </si>
  <si>
    <t>г. Темрюк, ул. Островского, 33</t>
  </si>
  <si>
    <t>Инвентарный номер 46103</t>
  </si>
  <si>
    <t>2017 года ввода в эксплуатацию, инвентарный номер 46101</t>
  </si>
  <si>
    <t>2019 года ввода в эксплуатацию, инвентарный номер 46102</t>
  </si>
  <si>
    <t>Пожарный гидрант, расположенный на наружном водопроводе в г. Темрюке, ул. Парижской Коммуны (от ул. Шевченко до № 57 по  ул. Парижской Коммуны) (инв. № 30302)/ ул. Шевченко</t>
  </si>
  <si>
    <t xml:space="preserve">г.Темрюк, ул.Парижской Коммуны, 51 </t>
  </si>
  <si>
    <t>Пожарный гидрант, расположенный на водопроводе в г. Темрюке, ул. Советская (от ул. Свердлова до № 152 по ул. Мира (нечетная сторона); от пер. Толстого до № 10 по ул. Советской (четная сторона); от ул. Островского до ул. Чернышевского (четная сторона) (инв. № 30199)</t>
  </si>
  <si>
    <t>г. Темрюк, ул. Советская / ул. Дарвина, 7</t>
  </si>
  <si>
    <t>Инвентарный номер 46104</t>
  </si>
  <si>
    <t>г. Темрюк, ул. Таманская / ул. Гоголя</t>
  </si>
  <si>
    <t>3.2000002023</t>
  </si>
  <si>
    <t>3.2000002024</t>
  </si>
  <si>
    <t>3.2000002025</t>
  </si>
  <si>
    <t>3.2000002026</t>
  </si>
  <si>
    <t>3.2000002027</t>
  </si>
  <si>
    <t>3.2000002028</t>
  </si>
  <si>
    <t>3.2000002029</t>
  </si>
  <si>
    <t>3.2000002030</t>
  </si>
  <si>
    <t>3.2000002031</t>
  </si>
  <si>
    <t>3.2000002032</t>
  </si>
  <si>
    <t>3.2000002033</t>
  </si>
  <si>
    <t>г. Темрюк, ул. Труда, 2 / ул. Бетховена</t>
  </si>
  <si>
    <t>Инвентарный номер 46105</t>
  </si>
  <si>
    <t>Инвентарный номер 46106</t>
  </si>
  <si>
    <t>г. Темрюк, ул. Труда, 4/1 - 6</t>
  </si>
  <si>
    <t>Инвентарный номер 46107</t>
  </si>
  <si>
    <t>Инвентарный номер 46108</t>
  </si>
  <si>
    <t>Инвентарный номер 46109</t>
  </si>
  <si>
    <t>Пожарный гидрант, расположенный на водопроводе в г. Темрюке, ул. Труда (от ул. Куйбышева до ул. Макарова) (инв. № 30158)</t>
  </si>
  <si>
    <t>г. Темрюк, ул. Труда, 97</t>
  </si>
  <si>
    <t>г. Темрюк, ул. Республиканская, 14, кв. 2-3 (~20 м на северо-восток)</t>
  </si>
  <si>
    <t>Пожарный гидрант, расположенный на водопроводе в г. Темрюке, ул. Республи-канская (от № 1 «б» по ул. Республиканской) (инв. № 30236)</t>
  </si>
  <si>
    <t>Пожарный гидрант, расположенный на наружной сети водоснабжения в г. Темрюке по ул. Левобережной (от № 20 до ул. Тихой)</t>
  </si>
  <si>
    <t>г. Темрюк, ул. Левобережная, 57</t>
  </si>
  <si>
    <t>Инвентарный номер 46110</t>
  </si>
  <si>
    <t>Инвентарный номер 46111</t>
  </si>
  <si>
    <t>Инвентарный номер 46112</t>
  </si>
  <si>
    <t>Инвентарный номер 46113</t>
  </si>
  <si>
    <t>Инвентарный номер 46114</t>
  </si>
  <si>
    <t>Инвентарный номер 46115</t>
  </si>
  <si>
    <t>Пожарный гидрант, расположенный на водопроводе по дворовой территории многоквартирных домов по ул. Анджиевского, 55, корпус 1 - 6 в г. Темрюке</t>
  </si>
  <si>
    <t>г. Темрюк, ул. Анджиевского, 55, корпус, 6</t>
  </si>
  <si>
    <t>Пожарный гидрант, расположенный на водопроводной сети в г. Темрюк, ул. Светлая, № 3-16; № 20-А, (инв. № 30125)</t>
  </si>
  <si>
    <t>г. Темрюк, ул. Светлая, 4/1</t>
  </si>
  <si>
    <t>Пожарный гидрант, расположенный на водопроводной сети в г. Темрюке по ул. Урожайной</t>
  </si>
  <si>
    <t>г. Темрюк, ул. Центральная / ул. Урожайная (Родник ДНТ территория)</t>
  </si>
  <si>
    <t>Пожарный гидрант, расположенный на водопроводной сети в г.Темрюке, по техническому проезду между ул. Молодёжной и ул. Анджиевского (от пер. Цветочного до пер. Юбилейного)</t>
  </si>
  <si>
    <t>г. Темрюк, напротив ж/дома по пер. Луговому, 9 / технический проезд</t>
  </si>
  <si>
    <t>Пожарный гидрант, расположенный на водопроводе в пос. Октябрьский, ул. Прогонная, ул. Животноводов, ул. Заречная, ул. Железнодорожная, пер. Отдельный, ул. Луговая (инв. № 30132)</t>
  </si>
  <si>
    <t>пос. Октябрь-ский, ул. Луговая, 8 (в районе почты)</t>
  </si>
  <si>
    <t>3.2000002034</t>
  </si>
  <si>
    <t>3.2000002035</t>
  </si>
  <si>
    <t>3.2000002036</t>
  </si>
  <si>
    <t>3.2000002037</t>
  </si>
  <si>
    <t>3.2000002038</t>
  </si>
  <si>
    <t>3.2000002039</t>
  </si>
  <si>
    <t>3.2000002040</t>
  </si>
  <si>
    <t>3.2000002041</t>
  </si>
  <si>
    <t>3.2000002042</t>
  </si>
  <si>
    <t>3.2000002043</t>
  </si>
  <si>
    <t>3.2000002044</t>
  </si>
  <si>
    <t>3.2000002045</t>
  </si>
  <si>
    <t>3.2000002046</t>
  </si>
  <si>
    <t>Пожарный гидрант с колодцем, расположенный на водопроводном вводе к зданию универмага по адресу: Краснодарский край, г. Темрюк, ул. Кирова, 1</t>
  </si>
  <si>
    <t>Краснодарский край, г. Темрюк, ул. Кирова, 1</t>
  </si>
  <si>
    <t>Пожарный гидрант, расположенный на водопроводе в г. Темрюке,.ул.Калинина (от ул. Орджоникидзе до ул. Макарова (чётная сторона)</t>
  </si>
  <si>
    <t>г. Темрюк, ул. Калинина, 60 / ул. Мичурина</t>
  </si>
  <si>
    <t>Пожарный гидрант, расположенный на водопроводе в г. Темрюке, ул. Набережная (от ул. Володарского до жилого дома № 3) (инв. № 30214)</t>
  </si>
  <si>
    <t>г. Темрюк, ул. Набережная (на автодороге)</t>
  </si>
  <si>
    <t>Распоряжение администрации Темрюкского городского поселения Темрюкского района № 188-р от 30.09.2020</t>
  </si>
  <si>
    <t>Инвентарный номер 46116</t>
  </si>
  <si>
    <t>Инвентарный номер 46117</t>
  </si>
  <si>
    <t>Инвентарный номер 46118</t>
  </si>
  <si>
    <t>Инвентарный номер 46119</t>
  </si>
  <si>
    <t>Инвентарный номер 46120</t>
  </si>
  <si>
    <t>2020 года ввода в эксплуатацию, инвентарные номера 46121-461143</t>
  </si>
  <si>
    <t>Пожарный гидрант, расположенный на водопроводной сети в пос. Южный Склон, ул. Тимирязева (от № 6 «Б» до № 41/1 по ул. Тимирязева) (инв. № 30288)</t>
  </si>
  <si>
    <t>пос. Южный Склон, ул. Тимирязева, 6 Б</t>
  </si>
  <si>
    <t>Пожарные гидранты,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(23 ед.)</t>
  </si>
  <si>
    <t>микрорайон Левобережный</t>
  </si>
  <si>
    <t xml:space="preserve">ул. Луговая (в районе жилого дома № 14) </t>
  </si>
  <si>
    <t>Пожарный гидрант, расположенный на водопроводе в пос. Октябрьский, ул. Северная, ул. Пионерская, пер.Лесной, ул.Новоселов, ул. Луговая, ул. Прогонная, ул. Южная (инв. № 30133)</t>
  </si>
  <si>
    <t>Косилка 
ротационная 
навесная</t>
  </si>
  <si>
    <t>Вентилятор 
ВКР 4С</t>
  </si>
  <si>
    <t>3.2000002047</t>
  </si>
  <si>
    <t>3.2000002048</t>
  </si>
  <si>
    <t>3.2000002049</t>
  </si>
  <si>
    <t>3.2000002050</t>
  </si>
  <si>
    <t>2001 года ввода в эксплуатацию, инвентарный номер 13</t>
  </si>
  <si>
    <t>2001 года ввода в эксплуатацию, инвентарный номер 46</t>
  </si>
  <si>
    <t>Щит силовой 
70-1-03 УЗ 
(спец.)</t>
  </si>
  <si>
    <t>Весы 
ВЛКТ-500</t>
  </si>
  <si>
    <t>Расширительный  
бачок</t>
  </si>
  <si>
    <t>Стол 
лабораторный 
120*60*80</t>
  </si>
  <si>
    <t>Табурет 
М92-101</t>
  </si>
  <si>
    <t>2001 года ввода в эксплуатацию, инвентарный номер 41135</t>
  </si>
  <si>
    <t>2001 года ввода в эксплуатацию, инвентарный номер 43051</t>
  </si>
  <si>
    <t>2001 года ввода в эксплуатацию, инвентарный номер 43061</t>
  </si>
  <si>
    <t>2005 года ввода в эксплуатацию, инвентарный номер 43199</t>
  </si>
  <si>
    <t>2005 года ввода в эксплуатацию, инвентарный номер 43200</t>
  </si>
  <si>
    <t>2005 года ввода в эксплуатацию, инвентарный номер 43198</t>
  </si>
  <si>
    <t>2005 года ввода в эксплуатацию, инвентарный номер 43201</t>
  </si>
  <si>
    <t>3.2000002051</t>
  </si>
  <si>
    <t>3.2000002052</t>
  </si>
  <si>
    <t>3.2000002053</t>
  </si>
  <si>
    <t>3.2000002054</t>
  </si>
  <si>
    <t>3.2000002055</t>
  </si>
  <si>
    <t>3.2000002056</t>
  </si>
  <si>
    <t>3.2000002057</t>
  </si>
  <si>
    <t>3.2000002058</t>
  </si>
  <si>
    <t>3.2000002059</t>
  </si>
  <si>
    <t>3.2000002060</t>
  </si>
  <si>
    <t>3.2000002061</t>
  </si>
  <si>
    <t>3.2000002062</t>
  </si>
  <si>
    <t>Стол 
1-тумбовый</t>
  </si>
  <si>
    <t>Стол для 
компьютера 
КВАТРО-2</t>
  </si>
  <si>
    <t>Мебель 
офисная (стол 
с приставкой)</t>
  </si>
  <si>
    <t>Холодильник 
"Саратов" 258</t>
  </si>
  <si>
    <t xml:space="preserve">Стол 2-х 
тумбовый </t>
  </si>
  <si>
    <t>Комод  
"Мечта"</t>
  </si>
  <si>
    <t>Стелаж Симба 
с-07 (3 ед.)</t>
  </si>
  <si>
    <t>Стелаж 
Симба с-08</t>
  </si>
  <si>
    <t>Стол 
750*1400*1100</t>
  </si>
  <si>
    <t>Стол 
(закругленный) 
(4 ед.)</t>
  </si>
  <si>
    <t>Распоряжение администрации Темрюкского городского поселения Темрюкского района № 253-р от 25.12.2007</t>
  </si>
  <si>
    <t>Подставка 
для хранения 
металла</t>
  </si>
  <si>
    <t>Подставка 
для хранения 
металла, (6 ед.)</t>
  </si>
  <si>
    <t>Полотно 
виниловое 
банерное</t>
  </si>
  <si>
    <t>2005 года ввода в эксплуатацию, инвентарный номер 43202</t>
  </si>
  <si>
    <t>2005 года ввода в эксплуатацию, инвентарный номер 43203</t>
  </si>
  <si>
    <t>2004 года ввода в эксплуатацию, инвентарный номер 44201</t>
  </si>
  <si>
    <t>2004 года ввода в эксплуатацию, инвентарный номер 44202</t>
  </si>
  <si>
    <t>2005 года ввода в эксплуатацию, инвентарный номер 44243</t>
  </si>
  <si>
    <t>2006 года ввода в эксплуатацию, инвентарный номер 44276</t>
  </si>
  <si>
    <t>2006 года ввода в эксплуатацию, инвентарный номер 44285</t>
  </si>
  <si>
    <t>2006 года ввода в эксплуатацию, инвентарный номер 44286</t>
  </si>
  <si>
    <t>2006 года ввода в эксплуатацию, инвентарный номер 44287</t>
  </si>
  <si>
    <t>2006 года ввода в эксплуатацию, инвентарные номера 44294-44296</t>
  </si>
  <si>
    <t>2006 года ввода в эксплуатацию, инвентарный номер 44297</t>
  </si>
  <si>
    <t>2006 года ввода в эксплуатацию, инвентарный номер 44298</t>
  </si>
  <si>
    <t>2007 года ввода в эксплуатацию, инвентарный номер 44301</t>
  </si>
  <si>
    <t>2007 года ввода в эксплуатацию, инвентарные номера 44302-44305</t>
  </si>
  <si>
    <t>2000 года ввода в эксплуатацию, инвентарный номер 10004/1</t>
  </si>
  <si>
    <t>3.2000002063</t>
  </si>
  <si>
    <t>3.2000002064</t>
  </si>
  <si>
    <t>3.2000002065</t>
  </si>
  <si>
    <t>2000 года ввода в эксплуатацию, инвентарный номер 10004/2</t>
  </si>
  <si>
    <t>2000 года ввода в эксплуатацию, инвентарный номер 10004/0</t>
  </si>
  <si>
    <t>3.2000002066</t>
  </si>
  <si>
    <t>3.2000002067</t>
  </si>
  <si>
    <t>2000 года ввода в эксплуатацию, инвентарные номера 10005/1-10005/5; 10005/0</t>
  </si>
  <si>
    <t>2003 года ввода в эксплуатацию, инвентарный номер М000189/0</t>
  </si>
  <si>
    <r>
      <t xml:space="preserve">ВСЕГО по учреждениям и предприятиям </t>
    </r>
    <r>
      <rPr>
        <sz val="11"/>
        <color theme="1"/>
        <rFont val="Times New Roman"/>
        <family val="1"/>
        <charset val="204"/>
      </rPr>
      <t>(движимое и недвижимое имущество, за исключением земельных участков)</t>
    </r>
    <r>
      <rPr>
        <b/>
        <sz val="11"/>
        <color theme="1"/>
        <rFont val="Times New Roman"/>
        <family val="1"/>
        <charset val="204"/>
      </rPr>
      <t>:</t>
    </r>
  </si>
  <si>
    <r>
      <t xml:space="preserve">ВСЕГО по учреждениям и предприятиям </t>
    </r>
    <r>
      <rPr>
        <sz val="11"/>
        <color theme="1"/>
        <rFont val="Times New Roman"/>
        <family val="1"/>
        <charset val="204"/>
      </rPr>
      <t>(земельные участки):</t>
    </r>
  </si>
  <si>
    <t xml:space="preserve"> ПРИЛОЖЕНИЕ
 к решению ______ сессии Совета
 Темрюкского городского поселения
 Темрюкского района IV созыва   
 от ____________________ года № ______  </t>
  </si>
  <si>
    <t>Сведения о балансодержателе</t>
  </si>
  <si>
    <t>Сведе-
ния об установ-лении в отноше-
нии муни-
ципального имуще-
ства огра-ничений 
(обреме-
нений) 
с указанием 
основания и даты их 
возник-
новения</t>
  </si>
  <si>
    <t>Распоряжение главы муниципального образования  Темрюкский район № 1225-р от 31.10.2006</t>
  </si>
  <si>
    <t>Распоряжение администрации Темрюкского городского поселения Темрюкского района № 322-р от 26.12.2018</t>
  </si>
  <si>
    <t>Распоряжение главы муниципалного образования  Темрюкский район № 1225-р от 31.10.2006</t>
  </si>
  <si>
    <t>Распоряжение администрации Темрюкского городского поселения Темрюкского района № 290-р от 30.10.2023</t>
  </si>
  <si>
    <t>Распоряжение администрации Темрюкского городского поселения Темрюкского района № 9-р от 12.12.2022</t>
  </si>
  <si>
    <t>Распоряжение администрации Темрюкского городского поселения Темрюкского района № 290-р от 12.12.2022</t>
  </si>
  <si>
    <t>Распоряжение администрации Темрюкского городского поселения Темрюкского района № 27-р от 08.02.2022</t>
  </si>
  <si>
    <t>Распоряжение администрации Темрюкского городского поселения Темрюкского района № 282-р от 24.12.2021</t>
  </si>
  <si>
    <t>Распоряжение администрации Темрюкского городского поселения Темрюкского района № 63-р от 15.03.2022</t>
  </si>
  <si>
    <t>Распоряжение администрации Темрюкского городского поселения Темрюкского района № 273-р от 28.11.2022</t>
  </si>
  <si>
    <t>Распоряжение главы муниципального образования  Темрюкский район № 1225-р, 31.10.2006</t>
  </si>
  <si>
    <t>Распоряжение администрации Темрюкского городского поселения Темрюкского района № 196-р, 14.07.2016</t>
  </si>
  <si>
    <t>Распоряжение администрации Темрюкского городского поселения Темрюкского района № 283-р, 25.10.2016</t>
  </si>
  <si>
    <t>Распоряжение администрации Темрюкского городского поселения Темрюкского района № 287-р, 31.10.2016</t>
  </si>
  <si>
    <t>Распоряжение администрации Темрюкского городского поселения Темрюкского района № 345-р, 31.10.2017</t>
  </si>
  <si>
    <t>Распоряжение администрации Темрюкского городского поселения Темрюкского района № 264-р, 30.11.2018</t>
  </si>
  <si>
    <t>Распоряжение администрации Темрюкского городского поселения Темрюкского района № 309-р, 25.12.2018</t>
  </si>
  <si>
    <t>Распоряжение администрации Темрюкского городского поселения Темрюкского района № 87-р, 26.04.2019</t>
  </si>
  <si>
    <t>Распоряжение администрации Темрюкского городского поселения Темрюкского района № 64-р, 20.03.2023</t>
  </si>
  <si>
    <t>Распоряжение администрации Темрюкского городского поселения Темрюкского района № 100-р, 13.05.2019</t>
  </si>
  <si>
    <t>Распоряжение администрации Темрюкского городского поселения Темрюкского района № 160-р, 30.07.2019</t>
  </si>
  <si>
    <t>Распоряжение администрации Темрюкского городского поселения Темрюкского района № 160-р, от 30.07.2019</t>
  </si>
  <si>
    <t>Распоряжение администрации Темрюкского городского поселения Темрюкского района № 108-р, 23.05.2019</t>
  </si>
  <si>
    <t>Распоряжение главы муниципалного образования  Темрюкский район № 1225-р, 31.10.2006</t>
  </si>
  <si>
    <t>Распоряжение администрации Темрюкского городского поселения Темрюкского района № 215-р,от 01.10.2018</t>
  </si>
  <si>
    <t>Распоряжение администрации Темрюкского городского поселения Темрюкского района № 109-р, 19.05.2021</t>
  </si>
  <si>
    <t>Распоряжение главы муниципалного образования Темрюкский район № 1225-р от 31.10.2006</t>
  </si>
  <si>
    <t xml:space="preserve">Распоряжение администрации Темрюкского городского поселения Темрюкского района № 127-р от 05.05.2017 </t>
  </si>
  <si>
    <t>Распоряжение администрации Темрюкского городского поселения Темрюкского района № 52-р от 11.03.2016</t>
  </si>
  <si>
    <t>Распоряжение администрации Темрюкского городского поселения Темрюкского района № 369-р от 28.12.2012</t>
  </si>
  <si>
    <t>Распоряжение главы муниципалного образования Темрюкский район № 1224-р от 31.10.2006</t>
  </si>
  <si>
    <t>Распоряжение администрации Темрюкского городского поселения Темрюкского района № 88-р от 19.05.2020</t>
  </si>
  <si>
    <t>Распоряжение администрации Темрюкского городского поселения Темрюкского района № 96-р от 29.05.2020</t>
  </si>
  <si>
    <t>Распоряжение администрации Темрюкского городского поселения Темрюкского района № 280-р от 02.12.2022</t>
  </si>
  <si>
    <t>Распоряжение администрации Темрюкского городского поселения Темрюкского района № 333-р от 30.11.2023</t>
  </si>
  <si>
    <t>Распоряжение администрации Темрюкского городского поселения Темрюкского района № 408-р от 29.12.2023</t>
  </si>
  <si>
    <t>Распоряжение администрации Темрюкского городского поселения Темрюкского района № 127-р от 05.05.2017</t>
  </si>
  <si>
    <t>Распоряжение администрации Темрюкского городского поселения Темрюкского района № 263-р от 14.11.2022</t>
  </si>
  <si>
    <t>Распоряжение администрации Темрюкского городского поселения Темрюкского района № 127-р, 05.05.2017</t>
  </si>
  <si>
    <t>Распоряжение администрации Темрюкского городского поселения Темрюкского района № 292-р от 30.12.2009</t>
  </si>
  <si>
    <t>Распоряжение главы муниципалного образования  Темрюкский район № 1224-р от 31.10.2006</t>
  </si>
  <si>
    <t>Распоряжение администрации Темрюкского городского поселения Темрюкского района № 196-р от 27.07.2010</t>
  </si>
  <si>
    <t>Распоряжение администрации Темрюкского городского поселения Темрюкского района № 295-р от 09.11.2010</t>
  </si>
  <si>
    <t>Распоряжение администрации Темрюкского городского поселения Темрюкского района № 357-р от 30.12.2010</t>
  </si>
  <si>
    <t>Распоряжение администрации Темрюкского городского поселения Темрюкского района № 372-р от 07.11.2011</t>
  </si>
  <si>
    <t>Распоряжение администрации Темрюкского городского поселения Темрюкского района № 429-р от 30.12.2011</t>
  </si>
  <si>
    <t>Распоряжение администрации Темрюкского городского поселения Темрюкского района № 362-р от 25.12.2012</t>
  </si>
  <si>
    <t>Распоряжение администрации Темрюкского городского поселения Темрюкского района № 319-р от 22.11.2012</t>
  </si>
  <si>
    <t>Распоряжение администрации Темрюкского городского поселения Темрюкского района № 153-р от 05.07.2013</t>
  </si>
  <si>
    <t xml:space="preserve">Распоряжение администрации Темрюкского городского поселения Темрюкского района № 392-р от 29.12.2012 </t>
  </si>
  <si>
    <t xml:space="preserve">Распоряжение администрации Темрюкского городского поселения Темрюкского района № 377-р от 30.12.2013 </t>
  </si>
  <si>
    <t>Распоряжение администрации Темрюкского городского поселения Темрюкского района № 179-р от 20.07.2015</t>
  </si>
  <si>
    <t>Распоряжение администрации Темрюкского городского поселения Темрюкского района № 191-р от 06.08.2015</t>
  </si>
  <si>
    <t>Распоряжение администрации Темрюкского городского поселения Темрюкского района № 228-р от 24.09.2015</t>
  </si>
  <si>
    <t>Распоряжение администрации Темрюкского городского поселения Темрюкского района № 223-р от 16.09.2015</t>
  </si>
  <si>
    <t>Распоряжение администрации Темрюкского городского поселения Темрюкского района № 292-р от 14.12.2015</t>
  </si>
  <si>
    <t>Распоряжение администрации Темрюкского городского поселения Темрюкского района № 154-р от 14.06.2016</t>
  </si>
  <si>
    <t>Распоряжение администрации Темрюкского городского поселения Темрюкского района № 326-р от 14.06.2016</t>
  </si>
  <si>
    <t>Распоряжение администрации Темрюкского городского поселения Темрюкского района № 39-р от 29.02.2016</t>
  </si>
  <si>
    <t>Распоряжение администрации Темрюкского городского поселения Темрюкского района № 282-р от 30.12.2020</t>
  </si>
  <si>
    <t>Распоряжение администрации Темрюкского городского поселения Темрюкского района № 104-р от 13.05.2021</t>
  </si>
  <si>
    <t>Распоряжение администрации Темрюкского городского поселения Темрюкского района № 150-р от 12.07.2021</t>
  </si>
  <si>
    <t>Распоряжение администрации Темрюкского городского поселения Темрюкского района № 176-р от 11.08.2021</t>
  </si>
  <si>
    <t>Распоряжение администрации Темрюкского городского поселения Темрюкского района № 230-р от  13.10.2021</t>
  </si>
  <si>
    <t>Распоряжение администрации Темрюкского городского поселения Темрюкского района № 258-р от 25.11.2021</t>
  </si>
  <si>
    <t>Распоряжение администрации Темрюкского городского поселения Темрюкского района № 309-р от 30.12.2021</t>
  </si>
  <si>
    <t>Распоряжение администрации Темрюкского городского поселения Темрюкского района № 169-р от 02.08.2022</t>
  </si>
  <si>
    <t>Распоряжение администрации Темрюкского городского поселения Темрюкского района № 244-р от 19.10.2022</t>
  </si>
  <si>
    <t>Распоряжение администрации Темрюкского городского поселения Темрюкского района № 303-р от 22.12.2022</t>
  </si>
  <si>
    <t>Распоряжение администрации Темрюкского городского поселения Темрюкского района № 89-р от 11.04.2022</t>
  </si>
  <si>
    <t>Распоряжение администрации Темрюкского городского поселения Темрюкского района № 295-р от 30.12.2021</t>
  </si>
  <si>
    <t>Распоряжение администрации Темрюкского городского поселения Темрюкского района № 222-р от 31.08.2023</t>
  </si>
  <si>
    <t>Распоряжение администрации Темрюкского городского поселения Темрюкского района № 254-р от 29.09.2023</t>
  </si>
  <si>
    <t>Распоряжение администрации Темрюкского городского поселения Темрюкского района № 182-р от 14.07.2023</t>
  </si>
  <si>
    <t>Распоряжение администрации Темрюкского городского поселения Темрюкского района № 205-р от 07.08.2023</t>
  </si>
  <si>
    <t>Распоряжение администрации Темрюкского городского поселения Темрюкского района № 95-р от 28.04.2023</t>
  </si>
  <si>
    <t>Распоряжение администрации Темрюкского городского поселения Темрюкского района № 49-р от 01.03.2023</t>
  </si>
  <si>
    <t>Распоряжение администрации Темрюкского городского поселения Темрюкского района № 280-р от 30.10.2023</t>
  </si>
  <si>
    <t>Распоряжение администрации Темрюкского городского поселения Темрюкского района № 328-р от 23.11.2023</t>
  </si>
  <si>
    <t>Распоряжение администрации Темрюкского городского поселения Темрюкского района № 219-р от 29.08.2023</t>
  </si>
  <si>
    <t>Распоряжение администрации Темрюкского городского поселения Темрюкского района № 93-р от 14.04.2022; № 113-р от 18.05.2022</t>
  </si>
  <si>
    <t>Распоряжение администрации Темрюкского городского поселения Темрюкского района № 142-р от 11.06.2015</t>
  </si>
  <si>
    <t>Распоряжение администрации Темрюкского городского поселения Темрюкского района № 82-р от 14.04.2016</t>
  </si>
  <si>
    <t>Распоряжение администрации Темрюкского городского поселения Темрюкского района № 208-р от 29.07.2016</t>
  </si>
  <si>
    <t>Распоряжение администрации Темрюкского городского поселения Темрюкского района № 419-р от 27.12.2017</t>
  </si>
  <si>
    <t>Распоряжение администрации Темрюкского городского поселения Темрюкского района № 287-р от 27.12.2019</t>
  </si>
  <si>
    <t>лит. Ж -
 23:30:110
8003:32, 17.10.2013</t>
  </si>
  <si>
    <t>лит. Н -
 23:30:110
8004:31, 30.09.2013</t>
  </si>
  <si>
    <t>Постановление администрации Темрюкского городского поселения Темрюкского района № 959 от 15.10.2018</t>
  </si>
  <si>
    <t>Распоряжение админисрации Темрюкского городского поселения Темрюкского района № 127-р от 05.05.2017</t>
  </si>
  <si>
    <t>Распоряжение администрации Темрюкского городского поселения Темрюкского района № 122-р от 15.06.2018</t>
  </si>
  <si>
    <t>Распоряжение администрации Темрюкского городского поселения Темрюкского района № 30-р от 07.02.2019</t>
  </si>
  <si>
    <t>Распоряжение админисрации Темрюкского городского поселения Темрюкского районаа  № 87-р от 26.04.2019</t>
  </si>
  <si>
    <t>Распоряжение администрации Темрюкского городского поселения Темрюкского района  № 272-р от 25.11.2022</t>
  </si>
  <si>
    <t>Распоряжение администрации Темрюкского городского поселения Темрюкского района № 253-р от 12.12.2014</t>
  </si>
  <si>
    <t>Распоряжение администрации Темрюкского городского поселения Темрюкского района № 69-р от 24.03.2021</t>
  </si>
  <si>
    <t>Распоряжение администрации Темрюкского городского поселения Темрюкского района № 187-р от 03.08.2015</t>
  </si>
  <si>
    <t>Распоряжение администрации Темрюкского городского поселения Темрюкского района № 87-р от 26.04.2019</t>
  </si>
  <si>
    <t>Распоряжение администрации Темрюкского городского поселения Темрюкского района № 121-р от 05.05.2017</t>
  </si>
  <si>
    <t>Распоряжение администрации Темрюкского городского поселения Темрюкского района № 264-р от 30.11.2018</t>
  </si>
  <si>
    <t>Распоряжение администрации Темрюкского городского поселения Темрюкского района № 195-р от 13.07.2016</t>
  </si>
  <si>
    <t>Распоряжение администрации Темрюкского городского поселения Темрюкского района № 195-р от 31.08.2018</t>
  </si>
  <si>
    <t>Распоряжение администрации Темрюкского городского поселения Темрюкского района № 309-р от 25.12.2018</t>
  </si>
  <si>
    <t xml:space="preserve"> Распоряжение администрации Темрюкского городского поселения Темрюкского района№ 195-р от 13.07.2016</t>
  </si>
  <si>
    <t>Распоряжение администрации Темрюкского городского поселения Темрюкского района№ 121-р от 05.05.2017</t>
  </si>
  <si>
    <t>Распоряжение администрации Темрюкского городского поселения Темрюкского района № 272-р от 25.11.2022</t>
  </si>
  <si>
    <t>23:30:110
4033:10331, 31.03.2023</t>
  </si>
  <si>
    <t>23:30:1107026:457, 18.10.2023</t>
  </si>
  <si>
    <t>23:30:1106011:462, 18.10.2023</t>
  </si>
  <si>
    <t>23:30:1106047:430, 19.10.2023</t>
  </si>
  <si>
    <t>23:30:1106007:391, 18.10.2023</t>
  </si>
  <si>
    <t>23:30:1106015:579, 18.10.2023</t>
  </si>
  <si>
    <t>23:30:1106042:910, 18.10.2023</t>
  </si>
  <si>
    <t>23:30:1103001:345, 19.10</t>
  </si>
  <si>
    <t>23:30:1106037:388, 02.08.2021</t>
  </si>
  <si>
    <t>23:30:120
3012:92, 26.10.2016</t>
  </si>
  <si>
    <t>23:30:0000000:2839, 26.01.2018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</si>
</sst>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Red]#,##0.00"/>
    <numFmt numFmtId="165" formatCode="#\ ##0.00"/>
    <numFmt numFmtId="166" formatCode="#,##0.00\ _₽"/>
  </numFmts>
  <fonts count="28" x14ac:knownFonts="1">
    <font>
      <sz val="11"/>
      <color theme="1"/>
      <name val="Calibri"/>
      <family val="2"/>
      <scheme val="minor"/>
    </font>
    <font>
      <sz val="11"/>
      <color theme="1"/>
      <name val="Calibri"/>
      <family val="2"/>
      <scheme val="minor"/>
    </font>
    <font>
      <sz val="11"/>
      <name val="Times New Roman"/>
      <family val="1"/>
      <charset val="204"/>
    </font>
    <font>
      <b/>
      <sz val="11"/>
      <name val="Times New Roman"/>
      <family val="1"/>
      <charset val="204"/>
    </font>
    <font>
      <i/>
      <sz val="11"/>
      <name val="Times New Roman"/>
      <family val="1"/>
      <charset val="204"/>
    </font>
    <font>
      <i/>
      <sz val="12"/>
      <color indexed="8"/>
      <name val="Times New Roman"/>
      <family val="1"/>
      <charset val="204"/>
    </font>
    <font>
      <sz val="12"/>
      <color indexed="8"/>
      <name val="Times New Roman"/>
      <family val="1"/>
      <charset val="204"/>
    </font>
    <font>
      <i/>
      <sz val="12"/>
      <name val="Times New Roman"/>
      <family val="1"/>
      <charset val="204"/>
    </font>
    <font>
      <b/>
      <sz val="11"/>
      <color theme="1"/>
      <name val="Times New Roman"/>
      <family val="1"/>
      <charset val="204"/>
    </font>
    <font>
      <b/>
      <sz val="9"/>
      <name val="Times New Roman"/>
      <family val="1"/>
      <charset val="204"/>
    </font>
    <font>
      <b/>
      <sz val="9"/>
      <color theme="1"/>
      <name val="Times New Roman"/>
      <family val="1"/>
      <charset val="204"/>
    </font>
    <font>
      <sz val="12"/>
      <color theme="1"/>
      <name val="Times New Roman"/>
      <family val="1"/>
      <charset val="204"/>
    </font>
    <font>
      <sz val="11"/>
      <color theme="1"/>
      <name val="Times New Roman"/>
      <family val="1"/>
      <charset val="204"/>
    </font>
    <font>
      <b/>
      <i/>
      <sz val="11"/>
      <name val="Times New Roman"/>
      <family val="1"/>
      <charset val="204"/>
    </font>
    <font>
      <b/>
      <i/>
      <sz val="11"/>
      <color theme="1"/>
      <name val="Times New Roman"/>
      <family val="1"/>
      <charset val="204"/>
    </font>
    <font>
      <b/>
      <i/>
      <sz val="10"/>
      <name val="Times New Roman"/>
      <family val="1"/>
      <charset val="204"/>
    </font>
    <font>
      <i/>
      <sz val="11"/>
      <color theme="1"/>
      <name val="Times New Roman"/>
      <family val="1"/>
      <charset val="204"/>
    </font>
    <font>
      <b/>
      <sz val="10.5"/>
      <color theme="1"/>
      <name val="Times New Roman"/>
      <family val="1"/>
      <charset val="204"/>
    </font>
    <font>
      <sz val="12"/>
      <name val="Times New Roman"/>
      <family val="1"/>
      <charset val="204"/>
    </font>
    <font>
      <sz val="11"/>
      <color rgb="FFFF0000"/>
      <name val="Calibri"/>
      <family val="2"/>
      <scheme val="minor"/>
    </font>
    <font>
      <sz val="10"/>
      <name val="Arial Cyr"/>
      <charset val="204"/>
    </font>
    <font>
      <sz val="11"/>
      <color indexed="8"/>
      <name val="Times New Roman"/>
      <family val="1"/>
      <charset val="204"/>
    </font>
    <font>
      <sz val="9"/>
      <name val="Times New Roman"/>
      <family val="1"/>
      <charset val="204"/>
    </font>
    <font>
      <sz val="10"/>
      <color theme="1"/>
      <name val="Times New Roman"/>
      <family val="1"/>
      <charset val="204"/>
    </font>
    <font>
      <sz val="10"/>
      <name val="Times New Roman"/>
      <family val="1"/>
      <charset val="204"/>
    </font>
    <font>
      <sz val="11"/>
      <color indexed="8"/>
      <name val="Calibri"/>
      <family val="2"/>
      <charset val="204"/>
    </font>
    <font>
      <sz val="9"/>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0" fillId="0" borderId="0"/>
    <xf numFmtId="0" fontId="25" fillId="0" borderId="0"/>
  </cellStyleXfs>
  <cellXfs count="445">
    <xf numFmtId="0" fontId="0" fillId="0" borderId="0" xfId="0"/>
    <xf numFmtId="0" fontId="0" fillId="0" borderId="0" xfId="0" applyFill="1" applyBorder="1" applyAlignment="1">
      <alignment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1" xfId="0" applyFont="1" applyFill="1" applyBorder="1" applyAlignment="1">
      <alignment vertical="center" wrapText="1"/>
    </xf>
    <xf numFmtId="4" fontId="8" fillId="0" borderId="1" xfId="0" applyNumberFormat="1" applyFont="1" applyFill="1" applyBorder="1" applyAlignment="1">
      <alignment horizontal="center" vertical="center"/>
    </xf>
    <xf numFmtId="0" fontId="12" fillId="0" borderId="1" xfId="0" applyFont="1" applyFill="1" applyBorder="1"/>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xf numFmtId="49"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2"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8" fillId="0" borderId="1" xfId="0" applyFont="1" applyFill="1" applyBorder="1" applyAlignment="1">
      <alignment wrapText="1"/>
    </xf>
    <xf numFmtId="0" fontId="0" fillId="0" borderId="0" xfId="0" applyFill="1"/>
    <xf numFmtId="0" fontId="9" fillId="0" borderId="1" xfId="0" applyFont="1" applyFill="1" applyBorder="1" applyAlignment="1">
      <alignment horizontal="center" vertical="center" wrapText="1"/>
    </xf>
    <xf numFmtId="0" fontId="11" fillId="0" borderId="0" xfId="0" applyFont="1" applyFill="1"/>
    <xf numFmtId="4" fontId="2" fillId="0" borderId="1" xfId="1" applyNumberFormat="1" applyFont="1" applyFill="1" applyBorder="1" applyAlignment="1">
      <alignment horizontal="center" vertical="center" wrapText="1"/>
    </xf>
    <xf numFmtId="4" fontId="0" fillId="0" borderId="0" xfId="0" applyNumberFormat="1" applyFill="1"/>
    <xf numFmtId="4" fontId="11" fillId="0" borderId="0" xfId="0" applyNumberFormat="1" applyFont="1" applyFill="1"/>
    <xf numFmtId="4" fontId="9" fillId="0" borderId="1" xfId="0" applyNumberFormat="1" applyFont="1" applyFill="1" applyBorder="1" applyAlignment="1">
      <alignment horizontal="center" vertical="center" wrapText="1"/>
    </xf>
    <xf numFmtId="4" fontId="8" fillId="0" borderId="0" xfId="0" applyNumberFormat="1" applyFont="1" applyFill="1" applyBorder="1" applyAlignment="1">
      <alignment horizontal="center"/>
    </xf>
    <xf numFmtId="4" fontId="8" fillId="0" borderId="1" xfId="0" applyNumberFormat="1" applyFont="1" applyFill="1" applyBorder="1"/>
    <xf numFmtId="4"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0" xfId="0" applyFont="1" applyFill="1" applyBorder="1" applyAlignment="1">
      <alignment horizontal="center"/>
    </xf>
    <xf numFmtId="0" fontId="3" fillId="0" borderId="1" xfId="0" applyFont="1" applyFill="1" applyBorder="1" applyAlignment="1">
      <alignment vertical="center"/>
    </xf>
    <xf numFmtId="2" fontId="2" fillId="0" borderId="1" xfId="1" applyNumberFormat="1" applyFont="1" applyFill="1" applyBorder="1" applyAlignment="1">
      <alignment horizontal="center" vertical="center"/>
    </xf>
    <xf numFmtId="0" fontId="8" fillId="0" borderId="0" xfId="0" applyFont="1" applyFill="1" applyBorder="1" applyAlignment="1"/>
    <xf numFmtId="2" fontId="8" fillId="0" borderId="0" xfId="0" applyNumberFormat="1" applyFont="1" applyFill="1" applyBorder="1"/>
    <xf numFmtId="0" fontId="8" fillId="0" borderId="0" xfId="0" applyFont="1" applyFill="1" applyBorder="1"/>
    <xf numFmtId="4" fontId="17" fillId="0" borderId="0" xfId="0" applyNumberFormat="1" applyFont="1" applyFill="1" applyBorder="1"/>
    <xf numFmtId="0" fontId="8" fillId="0" borderId="0" xfId="0" applyFont="1" applyFill="1" applyBorder="1" applyAlignment="1">
      <alignment wrapText="1"/>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8" fillId="0" borderId="0" xfId="0" applyFont="1" applyFill="1" applyBorder="1" applyAlignment="1">
      <alignment horizont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0" xfId="0" applyFont="1" applyFill="1" applyAlignment="1">
      <alignment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xf numFmtId="0" fontId="12" fillId="0" borderId="1" xfId="0" applyFont="1" applyBorder="1"/>
    <xf numFmtId="0" fontId="12"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165" fontId="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21" fillId="0" borderId="1" xfId="2" applyFont="1" applyFill="1" applyBorder="1" applyAlignment="1">
      <alignment horizontal="center" vertical="center" wrapText="1"/>
    </xf>
    <xf numFmtId="49" fontId="21" fillId="0" borderId="1" xfId="2" applyNumberFormat="1" applyFont="1" applyFill="1" applyBorder="1" applyAlignment="1">
      <alignment horizontal="center" vertical="center" wrapText="1"/>
    </xf>
    <xf numFmtId="165" fontId="21" fillId="0" borderId="1" xfId="0" applyNumberFormat="1" applyFont="1" applyFill="1" applyBorder="1" applyAlignment="1">
      <alignment horizontal="center" vertical="center" wrapText="1"/>
    </xf>
    <xf numFmtId="165" fontId="2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 fontId="21" fillId="0" borderId="1" xfId="0" applyNumberFormat="1" applyFont="1" applyFill="1" applyBorder="1" applyAlignment="1">
      <alignment horizontal="center" vertical="center"/>
    </xf>
    <xf numFmtId="0" fontId="2" fillId="0" borderId="3" xfId="0" applyFont="1" applyFill="1" applyBorder="1" applyAlignment="1">
      <alignment horizontal="center" vertical="top" wrapText="1"/>
    </xf>
    <xf numFmtId="0" fontId="8" fillId="0" borderId="1" xfId="0" applyFont="1" applyBorder="1"/>
    <xf numFmtId="4" fontId="21" fillId="0"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165" fontId="2" fillId="0"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4"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24"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4" fontId="16" fillId="0" borderId="1" xfId="0" applyNumberFormat="1" applyFont="1" applyFill="1" applyBorder="1" applyAlignment="1">
      <alignment horizontal="center" vertical="center"/>
    </xf>
    <xf numFmtId="165" fontId="16"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165" fontId="12" fillId="0" borderId="1" xfId="0" applyNumberFormat="1" applyFont="1" applyBorder="1" applyAlignment="1">
      <alignment horizontal="center" vertical="center" wrapText="1"/>
    </xf>
    <xf numFmtId="0" fontId="8" fillId="0" borderId="7" xfId="0" applyFont="1" applyBorder="1" applyAlignment="1">
      <alignment vertical="center"/>
    </xf>
    <xf numFmtId="0" fontId="12" fillId="0"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4" fontId="21" fillId="0" borderId="1" xfId="3"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24"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49" fontId="2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2" fontId="2"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0" xfId="0" applyFont="1" applyFill="1" applyAlignment="1">
      <alignment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4" fillId="0" borderId="1" xfId="0" applyFont="1" applyFill="1" applyBorder="1" applyAlignment="1">
      <alignment horizontal="center" wrapText="1"/>
    </xf>
    <xf numFmtId="0" fontId="8" fillId="0" borderId="5" xfId="0" applyFont="1" applyFill="1" applyBorder="1" applyAlignment="1"/>
    <xf numFmtId="0" fontId="8" fillId="0" borderId="6" xfId="0" applyFont="1" applyFill="1" applyBorder="1" applyAlignment="1"/>
    <xf numFmtId="0" fontId="8" fillId="0" borderId="7" xfId="0" applyFont="1" applyFill="1" applyBorder="1" applyAlignment="1"/>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applyFill="1" applyBorder="1" applyAlignment="1">
      <alignment horizontal="right"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3" fillId="0" borderId="6" xfId="0" applyFont="1" applyFill="1" applyBorder="1" applyAlignment="1">
      <alignment horizontal="left" vertical="center" wrapText="1"/>
    </xf>
    <xf numFmtId="0" fontId="8" fillId="0" borderId="5" xfId="0" applyFont="1" applyFill="1" applyBorder="1" applyAlignment="1">
      <alignment horizontal="left" wrapText="1"/>
    </xf>
    <xf numFmtId="0" fontId="8" fillId="0" borderId="6" xfId="0" applyFont="1" applyFill="1" applyBorder="1" applyAlignment="1">
      <alignment horizontal="left" wrapText="1"/>
    </xf>
    <xf numFmtId="0" fontId="8" fillId="0" borderId="7" xfId="0" applyFont="1" applyFill="1" applyBorder="1" applyAlignment="1">
      <alignment horizontal="left"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2" fillId="0"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2" fontId="24"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2" fontId="24"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27" fillId="0" borderId="0" xfId="0" applyFont="1" applyFill="1" applyBorder="1" applyAlignment="1">
      <alignment horizont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cellXfs>
  <cellStyles count="4">
    <cellStyle name="Excel Built-in Normal" xfId="3"/>
    <cellStyle name="Обычный" xfId="0" builtinId="0"/>
    <cellStyle name="Обычный 2" xfId="2"/>
    <cellStyle name="Финансовый" xfId="1" builtinId="3"/>
  </cellStyles>
  <dxfs count="0"/>
  <tableStyles count="0" defaultTableStyle="TableStyleMedium2" defaultPivotStyle="PivotStyleMedium9"/>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84"/>
  <sheetViews>
    <sheetView tabSelected="1" topLeftCell="A2305" zoomScale="90" zoomScaleNormal="90" workbookViewId="0">
      <selection activeCell="O2307" sqref="O2307"/>
    </sheetView>
  </sheetViews>
  <sheetFormatPr defaultRowHeight="15" x14ac:dyDescent="0.25"/>
  <cols>
    <col min="1" max="1" width="18.5703125" customWidth="1"/>
    <col min="2" max="2" width="22.42578125" style="39" customWidth="1"/>
    <col min="3" max="3" width="15.140625" style="39" customWidth="1"/>
    <col min="4" max="4" width="10.85546875" style="39" customWidth="1"/>
    <col min="5" max="5" width="11.140625" style="39" customWidth="1"/>
    <col min="6" max="6" width="18.140625" style="39" customWidth="1"/>
    <col min="7" max="7" width="17.42578125" style="39" customWidth="1"/>
    <col min="8" max="9" width="15.42578125" style="39" customWidth="1"/>
    <col min="10" max="10" width="14.7109375" style="39" customWidth="1"/>
    <col min="11" max="11" width="16" style="43" customWidth="1"/>
    <col min="12" max="12" width="18.5703125" style="43" customWidth="1"/>
    <col min="13" max="13" width="17.28515625" style="1" customWidth="1"/>
    <col min="14" max="14" width="16.140625" style="39" customWidth="1"/>
    <col min="15" max="15" width="12.5703125" style="39" customWidth="1"/>
    <col min="16" max="16" width="14.42578125" customWidth="1"/>
    <col min="17" max="17" width="11.140625" customWidth="1"/>
  </cols>
  <sheetData>
    <row r="1" spans="1:16" ht="84" customHeight="1" x14ac:dyDescent="0.25">
      <c r="L1" s="186"/>
      <c r="M1" s="436" t="s">
        <v>12654</v>
      </c>
      <c r="N1" s="436"/>
      <c r="O1" s="436"/>
      <c r="P1" s="436"/>
    </row>
    <row r="2" spans="1:16" ht="21" customHeight="1" x14ac:dyDescent="0.25"/>
    <row r="3" spans="1:16" ht="15.75" x14ac:dyDescent="0.25">
      <c r="B3" s="440" t="s">
        <v>822</v>
      </c>
      <c r="C3" s="440"/>
      <c r="D3" s="440"/>
      <c r="E3" s="440"/>
      <c r="F3" s="440"/>
      <c r="G3" s="440"/>
      <c r="H3" s="440"/>
      <c r="I3" s="440"/>
      <c r="J3" s="440"/>
      <c r="K3" s="440"/>
      <c r="L3" s="440"/>
      <c r="M3" s="440"/>
      <c r="N3" s="440"/>
      <c r="O3" s="440"/>
    </row>
    <row r="4" spans="1:16" x14ac:dyDescent="0.25">
      <c r="B4" s="56"/>
      <c r="C4" s="56"/>
      <c r="D4" s="56"/>
      <c r="E4" s="56"/>
      <c r="F4" s="183"/>
      <c r="G4" s="183"/>
      <c r="H4" s="56"/>
      <c r="I4" s="183"/>
      <c r="J4" s="56"/>
      <c r="K4" s="46"/>
      <c r="L4" s="46"/>
      <c r="M4" s="56"/>
      <c r="N4" s="56"/>
      <c r="O4" s="56"/>
    </row>
    <row r="5" spans="1:16" ht="192" x14ac:dyDescent="0.25">
      <c r="A5" s="203" t="s">
        <v>824</v>
      </c>
      <c r="B5" s="40" t="s">
        <v>825</v>
      </c>
      <c r="C5" s="40" t="s">
        <v>836</v>
      </c>
      <c r="D5" s="40" t="s">
        <v>826</v>
      </c>
      <c r="E5" s="40" t="s">
        <v>1250</v>
      </c>
      <c r="F5" s="40" t="s">
        <v>828</v>
      </c>
      <c r="G5" s="40" t="s">
        <v>840</v>
      </c>
      <c r="H5" s="40" t="s">
        <v>837</v>
      </c>
      <c r="I5" s="40" t="s">
        <v>12655</v>
      </c>
      <c r="J5" s="40" t="s">
        <v>830</v>
      </c>
      <c r="K5" s="45" t="s">
        <v>0</v>
      </c>
      <c r="L5" s="45" t="s">
        <v>827</v>
      </c>
      <c r="M5" s="2" t="s">
        <v>481</v>
      </c>
      <c r="N5" s="3" t="s">
        <v>504</v>
      </c>
      <c r="O5" s="3" t="s">
        <v>12656</v>
      </c>
      <c r="P5" s="204" t="s">
        <v>829</v>
      </c>
    </row>
    <row r="6" spans="1:16" s="200" customFormat="1" ht="15" customHeight="1" x14ac:dyDescent="0.25">
      <c r="A6" s="433" t="s">
        <v>823</v>
      </c>
      <c r="B6" s="434"/>
      <c r="C6" s="434"/>
      <c r="D6" s="434"/>
      <c r="E6" s="434"/>
      <c r="F6" s="434"/>
      <c r="G6" s="434"/>
      <c r="H6" s="434"/>
      <c r="I6" s="434"/>
      <c r="J6" s="434"/>
      <c r="K6" s="434"/>
      <c r="L6" s="434"/>
      <c r="M6" s="434"/>
      <c r="N6" s="434"/>
      <c r="O6" s="434"/>
      <c r="P6" s="435"/>
    </row>
    <row r="7" spans="1:16" s="200" customFormat="1" ht="15" customHeight="1" x14ac:dyDescent="0.25">
      <c r="A7" s="357" t="s">
        <v>831</v>
      </c>
      <c r="B7" s="358"/>
      <c r="C7" s="358"/>
      <c r="D7" s="358"/>
      <c r="E7" s="358"/>
      <c r="F7" s="358"/>
      <c r="G7" s="358"/>
      <c r="H7" s="358"/>
      <c r="I7" s="358"/>
      <c r="J7" s="358"/>
      <c r="K7" s="358"/>
      <c r="L7" s="358"/>
      <c r="M7" s="358"/>
      <c r="N7" s="358"/>
      <c r="O7" s="358"/>
      <c r="P7" s="359"/>
    </row>
    <row r="8" spans="1:16" s="200" customFormat="1" ht="15" customHeight="1" x14ac:dyDescent="0.25">
      <c r="A8" s="357" t="s">
        <v>6</v>
      </c>
      <c r="B8" s="358"/>
      <c r="C8" s="358"/>
      <c r="D8" s="358"/>
      <c r="E8" s="358"/>
      <c r="F8" s="358"/>
      <c r="G8" s="358"/>
      <c r="H8" s="358"/>
      <c r="I8" s="358"/>
      <c r="J8" s="358"/>
      <c r="K8" s="358"/>
      <c r="L8" s="358"/>
      <c r="M8" s="358"/>
      <c r="N8" s="358"/>
      <c r="O8" s="358"/>
      <c r="P8" s="359"/>
    </row>
    <row r="9" spans="1:16" ht="135" x14ac:dyDescent="0.25">
      <c r="A9" s="202" t="s">
        <v>832</v>
      </c>
      <c r="B9" s="185" t="s">
        <v>834</v>
      </c>
      <c r="C9" s="184" t="s">
        <v>658</v>
      </c>
      <c r="D9" s="184" t="s">
        <v>658</v>
      </c>
      <c r="E9" s="184" t="s">
        <v>658</v>
      </c>
      <c r="F9" s="181" t="s">
        <v>838</v>
      </c>
      <c r="G9" s="181" t="s">
        <v>839</v>
      </c>
      <c r="H9" s="181" t="s">
        <v>841</v>
      </c>
      <c r="I9" s="181" t="s">
        <v>842</v>
      </c>
      <c r="J9" s="181" t="s">
        <v>843</v>
      </c>
      <c r="K9" s="189">
        <v>66000</v>
      </c>
      <c r="L9" s="189" t="s">
        <v>658</v>
      </c>
      <c r="M9" s="185" t="s">
        <v>844</v>
      </c>
      <c r="N9" s="185" t="s">
        <v>658</v>
      </c>
      <c r="O9" s="185" t="s">
        <v>658</v>
      </c>
      <c r="P9" s="202" t="s">
        <v>658</v>
      </c>
    </row>
    <row r="10" spans="1:16" ht="135" x14ac:dyDescent="0.25">
      <c r="A10" s="202" t="s">
        <v>833</v>
      </c>
      <c r="B10" s="185" t="s">
        <v>835</v>
      </c>
      <c r="C10" s="184" t="s">
        <v>658</v>
      </c>
      <c r="D10" s="184" t="s">
        <v>658</v>
      </c>
      <c r="E10" s="184" t="s">
        <v>658</v>
      </c>
      <c r="F10" s="181" t="s">
        <v>845</v>
      </c>
      <c r="G10" s="181" t="s">
        <v>839</v>
      </c>
      <c r="H10" s="181" t="s">
        <v>841</v>
      </c>
      <c r="I10" s="181" t="s">
        <v>842</v>
      </c>
      <c r="J10" s="181" t="s">
        <v>843</v>
      </c>
      <c r="K10" s="189">
        <v>33500</v>
      </c>
      <c r="L10" s="19"/>
      <c r="M10" s="185" t="s">
        <v>844</v>
      </c>
      <c r="N10" s="29" t="s">
        <v>658</v>
      </c>
      <c r="O10" s="29" t="s">
        <v>658</v>
      </c>
      <c r="P10" s="202" t="s">
        <v>658</v>
      </c>
    </row>
    <row r="11" spans="1:16" x14ac:dyDescent="0.25">
      <c r="A11" s="205" t="s">
        <v>365</v>
      </c>
      <c r="B11" s="184"/>
      <c r="C11" s="184"/>
      <c r="D11" s="184"/>
      <c r="E11" s="184"/>
      <c r="F11" s="184"/>
      <c r="G11" s="184"/>
      <c r="H11" s="184"/>
      <c r="I11" s="184"/>
      <c r="J11" s="184"/>
      <c r="K11" s="19">
        <f>SUM(K9:K10)</f>
        <v>99500</v>
      </c>
      <c r="L11" s="19" t="s">
        <v>658</v>
      </c>
      <c r="M11" s="31"/>
      <c r="N11" s="29"/>
      <c r="O11" s="29"/>
      <c r="P11" s="205"/>
    </row>
    <row r="12" spans="1:16" x14ac:dyDescent="0.25">
      <c r="A12" s="368" t="s">
        <v>846</v>
      </c>
      <c r="B12" s="369"/>
      <c r="C12" s="369"/>
      <c r="D12" s="369"/>
      <c r="E12" s="369"/>
      <c r="F12" s="369"/>
      <c r="G12" s="369"/>
      <c r="H12" s="369"/>
      <c r="I12" s="369"/>
      <c r="J12" s="369"/>
      <c r="K12" s="369"/>
      <c r="L12" s="369"/>
      <c r="M12" s="369"/>
      <c r="N12" s="369"/>
      <c r="O12" s="369"/>
      <c r="P12" s="370"/>
    </row>
    <row r="13" spans="1:16" ht="135" x14ac:dyDescent="0.25">
      <c r="A13" s="202" t="s">
        <v>847</v>
      </c>
      <c r="B13" s="181" t="s">
        <v>870</v>
      </c>
      <c r="C13" s="184" t="s">
        <v>658</v>
      </c>
      <c r="D13" s="184" t="s">
        <v>658</v>
      </c>
      <c r="E13" s="184" t="s">
        <v>658</v>
      </c>
      <c r="F13" s="181" t="s">
        <v>876</v>
      </c>
      <c r="G13" s="181" t="s">
        <v>839</v>
      </c>
      <c r="H13" s="181" t="s">
        <v>841</v>
      </c>
      <c r="I13" s="181" t="s">
        <v>842</v>
      </c>
      <c r="J13" s="181" t="s">
        <v>843</v>
      </c>
      <c r="K13" s="206">
        <v>7571</v>
      </c>
      <c r="L13" s="19" t="s">
        <v>658</v>
      </c>
      <c r="M13" s="185" t="s">
        <v>873</v>
      </c>
      <c r="N13" s="29" t="s">
        <v>658</v>
      </c>
      <c r="O13" s="29" t="s">
        <v>658</v>
      </c>
      <c r="P13" s="202" t="s">
        <v>658</v>
      </c>
    </row>
    <row r="14" spans="1:16" ht="135" x14ac:dyDescent="0.25">
      <c r="A14" s="202" t="s">
        <v>848</v>
      </c>
      <c r="B14" s="181" t="s">
        <v>871</v>
      </c>
      <c r="C14" s="184" t="s">
        <v>658</v>
      </c>
      <c r="D14" s="184" t="s">
        <v>658</v>
      </c>
      <c r="E14" s="184" t="s">
        <v>658</v>
      </c>
      <c r="F14" s="181" t="s">
        <v>877</v>
      </c>
      <c r="G14" s="181" t="s">
        <v>839</v>
      </c>
      <c r="H14" s="181" t="s">
        <v>841</v>
      </c>
      <c r="I14" s="181" t="s">
        <v>842</v>
      </c>
      <c r="J14" s="181" t="s">
        <v>843</v>
      </c>
      <c r="K14" s="206">
        <v>4600</v>
      </c>
      <c r="L14" s="19" t="s">
        <v>658</v>
      </c>
      <c r="M14" s="185" t="s">
        <v>873</v>
      </c>
      <c r="N14" s="29" t="s">
        <v>658</v>
      </c>
      <c r="O14" s="29" t="s">
        <v>658</v>
      </c>
      <c r="P14" s="202" t="s">
        <v>658</v>
      </c>
    </row>
    <row r="15" spans="1:16" ht="135" x14ac:dyDescent="0.25">
      <c r="A15" s="202" t="s">
        <v>849</v>
      </c>
      <c r="B15" s="181" t="s">
        <v>872</v>
      </c>
      <c r="C15" s="184" t="s">
        <v>658</v>
      </c>
      <c r="D15" s="184" t="s">
        <v>658</v>
      </c>
      <c r="E15" s="184" t="s">
        <v>658</v>
      </c>
      <c r="F15" s="181" t="s">
        <v>878</v>
      </c>
      <c r="G15" s="181" t="s">
        <v>839</v>
      </c>
      <c r="H15" s="181" t="s">
        <v>841</v>
      </c>
      <c r="I15" s="181" t="s">
        <v>842</v>
      </c>
      <c r="J15" s="181" t="s">
        <v>843</v>
      </c>
      <c r="K15" s="206">
        <v>9920</v>
      </c>
      <c r="L15" s="19" t="s">
        <v>658</v>
      </c>
      <c r="M15" s="185" t="s">
        <v>874</v>
      </c>
      <c r="N15" s="29" t="s">
        <v>658</v>
      </c>
      <c r="O15" s="29" t="s">
        <v>658</v>
      </c>
      <c r="P15" s="202" t="s">
        <v>658</v>
      </c>
    </row>
    <row r="16" spans="1:16" ht="135" x14ac:dyDescent="0.25">
      <c r="A16" s="202" t="s">
        <v>850</v>
      </c>
      <c r="B16" s="181" t="s">
        <v>879</v>
      </c>
      <c r="C16" s="181" t="s">
        <v>880</v>
      </c>
      <c r="D16" s="184" t="s">
        <v>658</v>
      </c>
      <c r="E16" s="184" t="s">
        <v>658</v>
      </c>
      <c r="F16" s="181" t="s">
        <v>881</v>
      </c>
      <c r="G16" s="181" t="s">
        <v>839</v>
      </c>
      <c r="H16" s="181" t="s">
        <v>841</v>
      </c>
      <c r="I16" s="181" t="s">
        <v>842</v>
      </c>
      <c r="J16" s="181" t="s">
        <v>843</v>
      </c>
      <c r="K16" s="206">
        <v>851552</v>
      </c>
      <c r="L16" s="19" t="s">
        <v>658</v>
      </c>
      <c r="M16" s="185" t="s">
        <v>875</v>
      </c>
      <c r="N16" s="29" t="s">
        <v>658</v>
      </c>
      <c r="O16" s="29" t="s">
        <v>658</v>
      </c>
      <c r="P16" s="202" t="s">
        <v>658</v>
      </c>
    </row>
    <row r="17" spans="1:16" ht="135" x14ac:dyDescent="0.25">
      <c r="A17" s="202" t="s">
        <v>851</v>
      </c>
      <c r="B17" s="181" t="s">
        <v>882</v>
      </c>
      <c r="C17" s="184" t="s">
        <v>658</v>
      </c>
      <c r="D17" s="184" t="s">
        <v>658</v>
      </c>
      <c r="E17" s="184" t="s">
        <v>658</v>
      </c>
      <c r="F17" s="181" t="s">
        <v>892</v>
      </c>
      <c r="G17" s="181" t="s">
        <v>839</v>
      </c>
      <c r="H17" s="181" t="s">
        <v>841</v>
      </c>
      <c r="I17" s="181" t="s">
        <v>842</v>
      </c>
      <c r="J17" s="181" t="s">
        <v>843</v>
      </c>
      <c r="K17" s="189">
        <v>24240</v>
      </c>
      <c r="L17" s="19" t="s">
        <v>658</v>
      </c>
      <c r="M17" s="185" t="s">
        <v>887</v>
      </c>
      <c r="N17" s="29" t="s">
        <v>658</v>
      </c>
      <c r="O17" s="29" t="s">
        <v>658</v>
      </c>
      <c r="P17" s="202" t="s">
        <v>658</v>
      </c>
    </row>
    <row r="18" spans="1:16" ht="135" x14ac:dyDescent="0.25">
      <c r="A18" s="202" t="s">
        <v>852</v>
      </c>
      <c r="B18" s="181" t="s">
        <v>883</v>
      </c>
      <c r="C18" s="184" t="s">
        <v>658</v>
      </c>
      <c r="D18" s="184" t="s">
        <v>658</v>
      </c>
      <c r="E18" s="184" t="s">
        <v>658</v>
      </c>
      <c r="F18" s="181" t="s">
        <v>893</v>
      </c>
      <c r="G18" s="181" t="s">
        <v>839</v>
      </c>
      <c r="H18" s="181" t="s">
        <v>841</v>
      </c>
      <c r="I18" s="181" t="s">
        <v>842</v>
      </c>
      <c r="J18" s="181" t="s">
        <v>843</v>
      </c>
      <c r="K18" s="189">
        <v>28462</v>
      </c>
      <c r="L18" s="19" t="s">
        <v>658</v>
      </c>
      <c r="M18" s="185" t="s">
        <v>888</v>
      </c>
      <c r="N18" s="29" t="s">
        <v>658</v>
      </c>
      <c r="O18" s="29" t="s">
        <v>658</v>
      </c>
      <c r="P18" s="202" t="s">
        <v>658</v>
      </c>
    </row>
    <row r="19" spans="1:16" ht="135" x14ac:dyDescent="0.25">
      <c r="A19" s="202" t="s">
        <v>853</v>
      </c>
      <c r="B19" s="181" t="s">
        <v>884</v>
      </c>
      <c r="C19" s="184" t="s">
        <v>658</v>
      </c>
      <c r="D19" s="184" t="s">
        <v>658</v>
      </c>
      <c r="E19" s="184" t="s">
        <v>658</v>
      </c>
      <c r="F19" s="181" t="s">
        <v>894</v>
      </c>
      <c r="G19" s="181" t="s">
        <v>839</v>
      </c>
      <c r="H19" s="181" t="s">
        <v>841</v>
      </c>
      <c r="I19" s="181" t="s">
        <v>842</v>
      </c>
      <c r="J19" s="181" t="s">
        <v>843</v>
      </c>
      <c r="K19" s="189">
        <v>32429</v>
      </c>
      <c r="L19" s="19" t="s">
        <v>658</v>
      </c>
      <c r="M19" s="185" t="s">
        <v>888</v>
      </c>
      <c r="N19" s="29" t="s">
        <v>658</v>
      </c>
      <c r="O19" s="29" t="s">
        <v>658</v>
      </c>
      <c r="P19" s="202" t="s">
        <v>658</v>
      </c>
    </row>
    <row r="20" spans="1:16" ht="135" x14ac:dyDescent="0.25">
      <c r="A20" s="202" t="s">
        <v>854</v>
      </c>
      <c r="B20" s="181" t="s">
        <v>885</v>
      </c>
      <c r="C20" s="184" t="s">
        <v>658</v>
      </c>
      <c r="D20" s="184" t="s">
        <v>658</v>
      </c>
      <c r="E20" s="184" t="s">
        <v>658</v>
      </c>
      <c r="F20" s="181" t="s">
        <v>895</v>
      </c>
      <c r="G20" s="181" t="s">
        <v>839</v>
      </c>
      <c r="H20" s="181" t="s">
        <v>841</v>
      </c>
      <c r="I20" s="181" t="s">
        <v>842</v>
      </c>
      <c r="J20" s="181" t="s">
        <v>843</v>
      </c>
      <c r="K20" s="206">
        <v>4700</v>
      </c>
      <c r="L20" s="19" t="s">
        <v>658</v>
      </c>
      <c r="M20" s="185" t="s">
        <v>889</v>
      </c>
      <c r="N20" s="29" t="s">
        <v>658</v>
      </c>
      <c r="O20" s="29" t="s">
        <v>658</v>
      </c>
      <c r="P20" s="202" t="s">
        <v>658</v>
      </c>
    </row>
    <row r="21" spans="1:16" ht="135" x14ac:dyDescent="0.25">
      <c r="A21" s="202" t="s">
        <v>855</v>
      </c>
      <c r="B21" s="181" t="s">
        <v>886</v>
      </c>
      <c r="C21" s="184" t="s">
        <v>658</v>
      </c>
      <c r="D21" s="184" t="s">
        <v>658</v>
      </c>
      <c r="E21" s="184" t="s">
        <v>658</v>
      </c>
      <c r="F21" s="181" t="s">
        <v>896</v>
      </c>
      <c r="G21" s="181" t="s">
        <v>839</v>
      </c>
      <c r="H21" s="181" t="s">
        <v>841</v>
      </c>
      <c r="I21" s="181" t="s">
        <v>842</v>
      </c>
      <c r="J21" s="181" t="s">
        <v>843</v>
      </c>
      <c r="K21" s="206">
        <v>19000</v>
      </c>
      <c r="L21" s="19" t="s">
        <v>658</v>
      </c>
      <c r="M21" s="185" t="s">
        <v>890</v>
      </c>
      <c r="N21" s="29" t="s">
        <v>658</v>
      </c>
      <c r="O21" s="29" t="s">
        <v>658</v>
      </c>
      <c r="P21" s="202" t="s">
        <v>658</v>
      </c>
    </row>
    <row r="22" spans="1:16" ht="135" x14ac:dyDescent="0.25">
      <c r="A22" s="202" t="s">
        <v>856</v>
      </c>
      <c r="B22" s="181" t="s">
        <v>897</v>
      </c>
      <c r="C22" s="181" t="s">
        <v>898</v>
      </c>
      <c r="D22" s="184" t="s">
        <v>658</v>
      </c>
      <c r="E22" s="184" t="s">
        <v>658</v>
      </c>
      <c r="F22" s="181" t="s">
        <v>899</v>
      </c>
      <c r="G22" s="181" t="s">
        <v>839</v>
      </c>
      <c r="H22" s="181" t="s">
        <v>841</v>
      </c>
      <c r="I22" s="181" t="s">
        <v>842</v>
      </c>
      <c r="J22" s="181" t="s">
        <v>843</v>
      </c>
      <c r="K22" s="206">
        <v>297910</v>
      </c>
      <c r="L22" s="19" t="s">
        <v>658</v>
      </c>
      <c r="M22" s="185" t="s">
        <v>891</v>
      </c>
      <c r="N22" s="29" t="s">
        <v>658</v>
      </c>
      <c r="O22" s="29" t="s">
        <v>658</v>
      </c>
      <c r="P22" s="202" t="s">
        <v>658</v>
      </c>
    </row>
    <row r="23" spans="1:16" ht="135" x14ac:dyDescent="0.25">
      <c r="A23" s="202" t="s">
        <v>857</v>
      </c>
      <c r="B23" s="181" t="s">
        <v>900</v>
      </c>
      <c r="C23" s="184" t="s">
        <v>658</v>
      </c>
      <c r="D23" s="184" t="s">
        <v>658</v>
      </c>
      <c r="E23" s="184" t="s">
        <v>658</v>
      </c>
      <c r="F23" s="181" t="s">
        <v>908</v>
      </c>
      <c r="G23" s="181" t="s">
        <v>839</v>
      </c>
      <c r="H23" s="181" t="s">
        <v>841</v>
      </c>
      <c r="I23" s="181" t="s">
        <v>842</v>
      </c>
      <c r="J23" s="181" t="s">
        <v>843</v>
      </c>
      <c r="K23" s="206">
        <v>17670</v>
      </c>
      <c r="L23" s="19" t="s">
        <v>658</v>
      </c>
      <c r="M23" s="185" t="s">
        <v>904</v>
      </c>
      <c r="N23" s="29" t="s">
        <v>658</v>
      </c>
      <c r="O23" s="29" t="s">
        <v>658</v>
      </c>
      <c r="P23" s="202" t="s">
        <v>658</v>
      </c>
    </row>
    <row r="24" spans="1:16" ht="135" x14ac:dyDescent="0.25">
      <c r="A24" s="202" t="s">
        <v>858</v>
      </c>
      <c r="B24" s="181" t="s">
        <v>901</v>
      </c>
      <c r="C24" s="184" t="s">
        <v>658</v>
      </c>
      <c r="D24" s="184" t="s">
        <v>658</v>
      </c>
      <c r="E24" s="184" t="s">
        <v>658</v>
      </c>
      <c r="F24" s="181" t="s">
        <v>909</v>
      </c>
      <c r="G24" s="181" t="s">
        <v>839</v>
      </c>
      <c r="H24" s="181" t="s">
        <v>841</v>
      </c>
      <c r="I24" s="181" t="s">
        <v>842</v>
      </c>
      <c r="J24" s="181" t="s">
        <v>843</v>
      </c>
      <c r="K24" s="206">
        <v>28840</v>
      </c>
      <c r="L24" s="19" t="s">
        <v>658</v>
      </c>
      <c r="M24" s="185" t="s">
        <v>905</v>
      </c>
      <c r="N24" s="29" t="s">
        <v>658</v>
      </c>
      <c r="O24" s="29" t="s">
        <v>658</v>
      </c>
      <c r="P24" s="202" t="s">
        <v>658</v>
      </c>
    </row>
    <row r="25" spans="1:16" ht="135" x14ac:dyDescent="0.25">
      <c r="A25" s="202" t="s">
        <v>859</v>
      </c>
      <c r="B25" s="181" t="s">
        <v>902</v>
      </c>
      <c r="C25" s="184" t="s">
        <v>658</v>
      </c>
      <c r="D25" s="184" t="s">
        <v>658</v>
      </c>
      <c r="E25" s="184" t="s">
        <v>658</v>
      </c>
      <c r="F25" s="181" t="s">
        <v>910</v>
      </c>
      <c r="G25" s="181" t="s">
        <v>839</v>
      </c>
      <c r="H25" s="181" t="s">
        <v>841</v>
      </c>
      <c r="I25" s="181" t="s">
        <v>842</v>
      </c>
      <c r="J25" s="181" t="s">
        <v>843</v>
      </c>
      <c r="K25" s="206">
        <v>5000</v>
      </c>
      <c r="L25" s="19" t="s">
        <v>658</v>
      </c>
      <c r="M25" s="185" t="s">
        <v>906</v>
      </c>
      <c r="N25" s="29" t="s">
        <v>658</v>
      </c>
      <c r="O25" s="29" t="s">
        <v>658</v>
      </c>
      <c r="P25" s="202" t="s">
        <v>658</v>
      </c>
    </row>
    <row r="26" spans="1:16" ht="135" x14ac:dyDescent="0.25">
      <c r="A26" s="202" t="s">
        <v>860</v>
      </c>
      <c r="B26" s="181" t="s">
        <v>903</v>
      </c>
      <c r="C26" s="184" t="s">
        <v>658</v>
      </c>
      <c r="D26" s="184" t="s">
        <v>658</v>
      </c>
      <c r="E26" s="184" t="s">
        <v>658</v>
      </c>
      <c r="F26" s="181" t="s">
        <v>911</v>
      </c>
      <c r="G26" s="181" t="s">
        <v>839</v>
      </c>
      <c r="H26" s="181" t="s">
        <v>841</v>
      </c>
      <c r="I26" s="181" t="s">
        <v>842</v>
      </c>
      <c r="J26" s="181" t="s">
        <v>843</v>
      </c>
      <c r="K26" s="206">
        <v>3290</v>
      </c>
      <c r="L26" s="19" t="s">
        <v>658</v>
      </c>
      <c r="M26" s="185" t="s">
        <v>907</v>
      </c>
      <c r="N26" s="29" t="s">
        <v>658</v>
      </c>
      <c r="O26" s="29" t="s">
        <v>658</v>
      </c>
      <c r="P26" s="202" t="s">
        <v>658</v>
      </c>
    </row>
    <row r="27" spans="1:16" ht="135" x14ac:dyDescent="0.25">
      <c r="A27" s="202" t="s">
        <v>861</v>
      </c>
      <c r="B27" s="181" t="s">
        <v>912</v>
      </c>
      <c r="C27" s="184" t="s">
        <v>658</v>
      </c>
      <c r="D27" s="184" t="s">
        <v>658</v>
      </c>
      <c r="E27" s="184" t="s">
        <v>658</v>
      </c>
      <c r="F27" s="181" t="s">
        <v>920</v>
      </c>
      <c r="G27" s="181" t="s">
        <v>839</v>
      </c>
      <c r="H27" s="181" t="s">
        <v>841</v>
      </c>
      <c r="I27" s="181" t="s">
        <v>842</v>
      </c>
      <c r="J27" s="181" t="s">
        <v>843</v>
      </c>
      <c r="K27" s="206">
        <v>4590</v>
      </c>
      <c r="L27" s="19" t="s">
        <v>658</v>
      </c>
      <c r="M27" s="185" t="s">
        <v>916</v>
      </c>
      <c r="N27" s="29" t="s">
        <v>658</v>
      </c>
      <c r="O27" s="29" t="s">
        <v>658</v>
      </c>
      <c r="P27" s="202" t="s">
        <v>658</v>
      </c>
    </row>
    <row r="28" spans="1:16" ht="135" x14ac:dyDescent="0.25">
      <c r="A28" s="202" t="s">
        <v>862</v>
      </c>
      <c r="B28" s="181" t="s">
        <v>913</v>
      </c>
      <c r="C28" s="184" t="s">
        <v>658</v>
      </c>
      <c r="D28" s="184" t="s">
        <v>658</v>
      </c>
      <c r="E28" s="184" t="s">
        <v>658</v>
      </c>
      <c r="F28" s="181" t="s">
        <v>921</v>
      </c>
      <c r="G28" s="181" t="s">
        <v>839</v>
      </c>
      <c r="H28" s="181" t="s">
        <v>841</v>
      </c>
      <c r="I28" s="181" t="s">
        <v>842</v>
      </c>
      <c r="J28" s="181" t="s">
        <v>843</v>
      </c>
      <c r="K28" s="206">
        <v>30940</v>
      </c>
      <c r="L28" s="19" t="s">
        <v>658</v>
      </c>
      <c r="M28" s="185" t="s">
        <v>917</v>
      </c>
      <c r="N28" s="29" t="s">
        <v>658</v>
      </c>
      <c r="O28" s="29" t="s">
        <v>658</v>
      </c>
      <c r="P28" s="202" t="s">
        <v>658</v>
      </c>
    </row>
    <row r="29" spans="1:16" ht="135" x14ac:dyDescent="0.25">
      <c r="A29" s="202" t="s">
        <v>863</v>
      </c>
      <c r="B29" s="181" t="s">
        <v>914</v>
      </c>
      <c r="C29" s="184" t="s">
        <v>658</v>
      </c>
      <c r="D29" s="184" t="s">
        <v>658</v>
      </c>
      <c r="E29" s="184" t="s">
        <v>658</v>
      </c>
      <c r="F29" s="181" t="s">
        <v>922</v>
      </c>
      <c r="G29" s="181" t="s">
        <v>839</v>
      </c>
      <c r="H29" s="181" t="s">
        <v>841</v>
      </c>
      <c r="I29" s="181" t="s">
        <v>842</v>
      </c>
      <c r="J29" s="181" t="s">
        <v>843</v>
      </c>
      <c r="K29" s="206">
        <v>45040</v>
      </c>
      <c r="L29" s="19" t="s">
        <v>658</v>
      </c>
      <c r="M29" s="185" t="s">
        <v>918</v>
      </c>
      <c r="N29" s="29" t="s">
        <v>658</v>
      </c>
      <c r="O29" s="29" t="s">
        <v>658</v>
      </c>
      <c r="P29" s="202" t="s">
        <v>658</v>
      </c>
    </row>
    <row r="30" spans="1:16" ht="135" x14ac:dyDescent="0.25">
      <c r="A30" s="202" t="s">
        <v>864</v>
      </c>
      <c r="B30" s="181" t="s">
        <v>915</v>
      </c>
      <c r="C30" s="184" t="s">
        <v>658</v>
      </c>
      <c r="D30" s="184" t="s">
        <v>658</v>
      </c>
      <c r="E30" s="184" t="s">
        <v>658</v>
      </c>
      <c r="F30" s="181" t="s">
        <v>923</v>
      </c>
      <c r="G30" s="181" t="s">
        <v>839</v>
      </c>
      <c r="H30" s="181" t="s">
        <v>841</v>
      </c>
      <c r="I30" s="181" t="s">
        <v>842</v>
      </c>
      <c r="J30" s="181" t="s">
        <v>843</v>
      </c>
      <c r="K30" s="206">
        <v>9850</v>
      </c>
      <c r="L30" s="19" t="s">
        <v>658</v>
      </c>
      <c r="M30" s="185" t="s">
        <v>919</v>
      </c>
      <c r="N30" s="29" t="s">
        <v>658</v>
      </c>
      <c r="O30" s="29" t="s">
        <v>658</v>
      </c>
      <c r="P30" s="202" t="s">
        <v>658</v>
      </c>
    </row>
    <row r="31" spans="1:16" ht="135" x14ac:dyDescent="0.25">
      <c r="A31" s="202" t="s">
        <v>865</v>
      </c>
      <c r="B31" s="181" t="s">
        <v>924</v>
      </c>
      <c r="C31" s="184" t="s">
        <v>658</v>
      </c>
      <c r="D31" s="184" t="s">
        <v>658</v>
      </c>
      <c r="E31" s="184" t="s">
        <v>658</v>
      </c>
      <c r="F31" s="181" t="s">
        <v>930</v>
      </c>
      <c r="G31" s="181" t="s">
        <v>839</v>
      </c>
      <c r="H31" s="181" t="s">
        <v>841</v>
      </c>
      <c r="I31" s="181" t="s">
        <v>842</v>
      </c>
      <c r="J31" s="181" t="s">
        <v>843</v>
      </c>
      <c r="K31" s="206">
        <v>30500</v>
      </c>
      <c r="L31" s="19" t="s">
        <v>658</v>
      </c>
      <c r="M31" s="185" t="s">
        <v>919</v>
      </c>
      <c r="N31" s="29" t="s">
        <v>658</v>
      </c>
      <c r="O31" s="29" t="s">
        <v>658</v>
      </c>
      <c r="P31" s="202" t="s">
        <v>658</v>
      </c>
    </row>
    <row r="32" spans="1:16" ht="135" x14ac:dyDescent="0.25">
      <c r="A32" s="202" t="s">
        <v>866</v>
      </c>
      <c r="B32" s="181" t="s">
        <v>925</v>
      </c>
      <c r="C32" s="184" t="s">
        <v>658</v>
      </c>
      <c r="D32" s="184" t="s">
        <v>658</v>
      </c>
      <c r="E32" s="184" t="s">
        <v>658</v>
      </c>
      <c r="F32" s="181" t="s">
        <v>931</v>
      </c>
      <c r="G32" s="181" t="s">
        <v>839</v>
      </c>
      <c r="H32" s="181" t="s">
        <v>841</v>
      </c>
      <c r="I32" s="181" t="s">
        <v>842</v>
      </c>
      <c r="J32" s="181" t="s">
        <v>843</v>
      </c>
      <c r="K32" s="206">
        <v>77500</v>
      </c>
      <c r="L32" s="19" t="s">
        <v>658</v>
      </c>
      <c r="M32" s="185" t="s">
        <v>928</v>
      </c>
      <c r="N32" s="29" t="s">
        <v>658</v>
      </c>
      <c r="O32" s="29" t="s">
        <v>658</v>
      </c>
      <c r="P32" s="202" t="s">
        <v>658</v>
      </c>
    </row>
    <row r="33" spans="1:16" ht="135" x14ac:dyDescent="0.25">
      <c r="A33" s="202" t="s">
        <v>867</v>
      </c>
      <c r="B33" s="181" t="s">
        <v>926</v>
      </c>
      <c r="C33" s="184" t="s">
        <v>658</v>
      </c>
      <c r="D33" s="184" t="s">
        <v>658</v>
      </c>
      <c r="E33" s="184" t="s">
        <v>658</v>
      </c>
      <c r="F33" s="181" t="s">
        <v>932</v>
      </c>
      <c r="G33" s="181" t="s">
        <v>839</v>
      </c>
      <c r="H33" s="181" t="s">
        <v>841</v>
      </c>
      <c r="I33" s="181" t="s">
        <v>842</v>
      </c>
      <c r="J33" s="181" t="s">
        <v>843</v>
      </c>
      <c r="K33" s="206">
        <v>67500</v>
      </c>
      <c r="L33" s="19" t="s">
        <v>658</v>
      </c>
      <c r="M33" s="185" t="s">
        <v>928</v>
      </c>
      <c r="N33" s="29" t="s">
        <v>658</v>
      </c>
      <c r="O33" s="29" t="s">
        <v>658</v>
      </c>
      <c r="P33" s="202" t="s">
        <v>658</v>
      </c>
    </row>
    <row r="34" spans="1:16" ht="135" x14ac:dyDescent="0.25">
      <c r="A34" s="202" t="s">
        <v>868</v>
      </c>
      <c r="B34" s="181" t="s">
        <v>927</v>
      </c>
      <c r="C34" s="184" t="s">
        <v>658</v>
      </c>
      <c r="D34" s="184" t="s">
        <v>658</v>
      </c>
      <c r="E34" s="184" t="s">
        <v>658</v>
      </c>
      <c r="F34" s="181" t="s">
        <v>933</v>
      </c>
      <c r="G34" s="181" t="s">
        <v>839</v>
      </c>
      <c r="H34" s="181" t="s">
        <v>841</v>
      </c>
      <c r="I34" s="181" t="s">
        <v>842</v>
      </c>
      <c r="J34" s="181" t="s">
        <v>843</v>
      </c>
      <c r="K34" s="206">
        <v>76000</v>
      </c>
      <c r="L34" s="19" t="s">
        <v>658</v>
      </c>
      <c r="M34" s="185" t="s">
        <v>929</v>
      </c>
      <c r="N34" s="29" t="s">
        <v>658</v>
      </c>
      <c r="O34" s="29" t="s">
        <v>658</v>
      </c>
      <c r="P34" s="202" t="s">
        <v>658</v>
      </c>
    </row>
    <row r="35" spans="1:16" ht="135" x14ac:dyDescent="0.25">
      <c r="A35" s="202" t="s">
        <v>869</v>
      </c>
      <c r="B35" s="181" t="s">
        <v>938</v>
      </c>
      <c r="C35" s="184" t="s">
        <v>658</v>
      </c>
      <c r="D35" s="184" t="s">
        <v>658</v>
      </c>
      <c r="E35" s="184" t="s">
        <v>658</v>
      </c>
      <c r="F35" s="181" t="s">
        <v>954</v>
      </c>
      <c r="G35" s="181" t="s">
        <v>839</v>
      </c>
      <c r="H35" s="181" t="s">
        <v>841</v>
      </c>
      <c r="I35" s="181" t="s">
        <v>842</v>
      </c>
      <c r="J35" s="181" t="s">
        <v>843</v>
      </c>
      <c r="K35" s="206">
        <v>55000</v>
      </c>
      <c r="L35" s="19" t="s">
        <v>658</v>
      </c>
      <c r="M35" s="185" t="s">
        <v>947</v>
      </c>
      <c r="N35" s="29" t="s">
        <v>658</v>
      </c>
      <c r="O35" s="29" t="s">
        <v>658</v>
      </c>
      <c r="P35" s="202" t="s">
        <v>658</v>
      </c>
    </row>
    <row r="36" spans="1:16" ht="135" x14ac:dyDescent="0.25">
      <c r="A36" s="202" t="s">
        <v>934</v>
      </c>
      <c r="B36" s="181" t="s">
        <v>939</v>
      </c>
      <c r="C36" s="184" t="s">
        <v>658</v>
      </c>
      <c r="D36" s="184" t="s">
        <v>658</v>
      </c>
      <c r="E36" s="184" t="s">
        <v>658</v>
      </c>
      <c r="F36" s="181" t="s">
        <v>955</v>
      </c>
      <c r="G36" s="181" t="s">
        <v>839</v>
      </c>
      <c r="H36" s="181" t="s">
        <v>841</v>
      </c>
      <c r="I36" s="181" t="s">
        <v>842</v>
      </c>
      <c r="J36" s="181" t="s">
        <v>843</v>
      </c>
      <c r="K36" s="206">
        <v>75190</v>
      </c>
      <c r="L36" s="19" t="s">
        <v>658</v>
      </c>
      <c r="M36" s="185" t="s">
        <v>948</v>
      </c>
      <c r="N36" s="29" t="s">
        <v>658</v>
      </c>
      <c r="O36" s="29" t="s">
        <v>658</v>
      </c>
      <c r="P36" s="202" t="s">
        <v>658</v>
      </c>
    </row>
    <row r="37" spans="1:16" ht="135" x14ac:dyDescent="0.25">
      <c r="A37" s="202" t="s">
        <v>935</v>
      </c>
      <c r="B37" s="181" t="s">
        <v>940</v>
      </c>
      <c r="C37" s="184" t="s">
        <v>658</v>
      </c>
      <c r="D37" s="184" t="s">
        <v>658</v>
      </c>
      <c r="E37" s="184" t="s">
        <v>658</v>
      </c>
      <c r="F37" s="181" t="s">
        <v>956</v>
      </c>
      <c r="G37" s="181" t="s">
        <v>839</v>
      </c>
      <c r="H37" s="181" t="s">
        <v>841</v>
      </c>
      <c r="I37" s="181" t="s">
        <v>842</v>
      </c>
      <c r="J37" s="181" t="s">
        <v>843</v>
      </c>
      <c r="K37" s="206">
        <v>139058.35999999999</v>
      </c>
      <c r="L37" s="19" t="s">
        <v>658</v>
      </c>
      <c r="M37" s="185" t="s">
        <v>949</v>
      </c>
      <c r="N37" s="29" t="s">
        <v>658</v>
      </c>
      <c r="O37" s="29" t="s">
        <v>658</v>
      </c>
      <c r="P37" s="202" t="s">
        <v>658</v>
      </c>
    </row>
    <row r="38" spans="1:16" ht="135" x14ac:dyDescent="0.25">
      <c r="A38" s="202" t="s">
        <v>936</v>
      </c>
      <c r="B38" s="185" t="s">
        <v>941</v>
      </c>
      <c r="C38" s="184" t="s">
        <v>658</v>
      </c>
      <c r="D38" s="184" t="s">
        <v>658</v>
      </c>
      <c r="E38" s="184" t="s">
        <v>658</v>
      </c>
      <c r="F38" s="181" t="s">
        <v>957</v>
      </c>
      <c r="G38" s="181" t="s">
        <v>839</v>
      </c>
      <c r="H38" s="181" t="s">
        <v>841</v>
      </c>
      <c r="I38" s="181" t="s">
        <v>842</v>
      </c>
      <c r="J38" s="181" t="s">
        <v>843</v>
      </c>
      <c r="K38" s="207">
        <v>59400</v>
      </c>
      <c r="L38" s="19" t="s">
        <v>658</v>
      </c>
      <c r="M38" s="185" t="s">
        <v>950</v>
      </c>
      <c r="N38" s="29" t="s">
        <v>658</v>
      </c>
      <c r="O38" s="29" t="s">
        <v>658</v>
      </c>
      <c r="P38" s="202" t="s">
        <v>658</v>
      </c>
    </row>
    <row r="39" spans="1:16" ht="135" x14ac:dyDescent="0.25">
      <c r="A39" s="202" t="s">
        <v>937</v>
      </c>
      <c r="B39" s="185" t="s">
        <v>942</v>
      </c>
      <c r="C39" s="184" t="s">
        <v>658</v>
      </c>
      <c r="D39" s="184" t="s">
        <v>658</v>
      </c>
      <c r="E39" s="184" t="s">
        <v>658</v>
      </c>
      <c r="F39" s="181" t="s">
        <v>958</v>
      </c>
      <c r="G39" s="181" t="s">
        <v>839</v>
      </c>
      <c r="H39" s="181" t="s">
        <v>841</v>
      </c>
      <c r="I39" s="181" t="s">
        <v>842</v>
      </c>
      <c r="J39" s="181" t="s">
        <v>843</v>
      </c>
      <c r="K39" s="207">
        <v>19500</v>
      </c>
      <c r="L39" s="19" t="s">
        <v>658</v>
      </c>
      <c r="M39" s="185" t="s">
        <v>951</v>
      </c>
      <c r="N39" s="29" t="s">
        <v>658</v>
      </c>
      <c r="O39" s="29" t="s">
        <v>658</v>
      </c>
      <c r="P39" s="202" t="s">
        <v>658</v>
      </c>
    </row>
    <row r="40" spans="1:16" ht="135" x14ac:dyDescent="0.25">
      <c r="A40" s="202" t="s">
        <v>945</v>
      </c>
      <c r="B40" s="185" t="s">
        <v>943</v>
      </c>
      <c r="C40" s="184" t="s">
        <v>658</v>
      </c>
      <c r="D40" s="184" t="s">
        <v>658</v>
      </c>
      <c r="E40" s="184" t="s">
        <v>658</v>
      </c>
      <c r="F40" s="181" t="s">
        <v>959</v>
      </c>
      <c r="G40" s="181" t="s">
        <v>839</v>
      </c>
      <c r="H40" s="181" t="s">
        <v>841</v>
      </c>
      <c r="I40" s="181" t="s">
        <v>842</v>
      </c>
      <c r="J40" s="181" t="s">
        <v>843</v>
      </c>
      <c r="K40" s="207">
        <v>52999</v>
      </c>
      <c r="L40" s="19" t="s">
        <v>658</v>
      </c>
      <c r="M40" s="185" t="s">
        <v>952</v>
      </c>
      <c r="N40" s="29" t="s">
        <v>658</v>
      </c>
      <c r="O40" s="29" t="s">
        <v>658</v>
      </c>
      <c r="P40" s="202" t="s">
        <v>658</v>
      </c>
    </row>
    <row r="41" spans="1:16" ht="165" x14ac:dyDescent="0.25">
      <c r="A41" s="202" t="s">
        <v>946</v>
      </c>
      <c r="B41" s="185" t="s">
        <v>944</v>
      </c>
      <c r="C41" s="184" t="s">
        <v>658</v>
      </c>
      <c r="D41" s="184" t="s">
        <v>658</v>
      </c>
      <c r="E41" s="184" t="s">
        <v>658</v>
      </c>
      <c r="F41" s="181" t="s">
        <v>960</v>
      </c>
      <c r="G41" s="181" t="s">
        <v>839</v>
      </c>
      <c r="H41" s="181" t="s">
        <v>841</v>
      </c>
      <c r="I41" s="181" t="s">
        <v>842</v>
      </c>
      <c r="J41" s="181" t="s">
        <v>843</v>
      </c>
      <c r="K41" s="207">
        <v>72400</v>
      </c>
      <c r="L41" s="19" t="s">
        <v>658</v>
      </c>
      <c r="M41" s="185" t="s">
        <v>953</v>
      </c>
      <c r="N41" s="29" t="s">
        <v>658</v>
      </c>
      <c r="O41" s="29" t="s">
        <v>658</v>
      </c>
      <c r="P41" s="202" t="s">
        <v>658</v>
      </c>
    </row>
    <row r="42" spans="1:16" ht="135" x14ac:dyDescent="0.25">
      <c r="A42" s="202" t="s">
        <v>961</v>
      </c>
      <c r="B42" s="181" t="s">
        <v>963</v>
      </c>
      <c r="C42" s="184" t="s">
        <v>658</v>
      </c>
      <c r="D42" s="184" t="s">
        <v>658</v>
      </c>
      <c r="E42" s="184" t="s">
        <v>658</v>
      </c>
      <c r="F42" s="181" t="s">
        <v>967</v>
      </c>
      <c r="G42" s="181" t="s">
        <v>839</v>
      </c>
      <c r="H42" s="181" t="s">
        <v>841</v>
      </c>
      <c r="I42" s="181" t="s">
        <v>842</v>
      </c>
      <c r="J42" s="181" t="s">
        <v>843</v>
      </c>
      <c r="K42" s="189">
        <v>32400</v>
      </c>
      <c r="L42" s="19" t="s">
        <v>658</v>
      </c>
      <c r="M42" s="181" t="s">
        <v>965</v>
      </c>
      <c r="N42" s="29" t="s">
        <v>658</v>
      </c>
      <c r="O42" s="29" t="s">
        <v>658</v>
      </c>
      <c r="P42" s="202" t="s">
        <v>658</v>
      </c>
    </row>
    <row r="43" spans="1:16" ht="141.75" x14ac:dyDescent="0.25">
      <c r="A43" s="202" t="s">
        <v>962</v>
      </c>
      <c r="B43" s="208" t="s">
        <v>964</v>
      </c>
      <c r="C43" s="184" t="s">
        <v>658</v>
      </c>
      <c r="D43" s="184" t="s">
        <v>658</v>
      </c>
      <c r="E43" s="184" t="s">
        <v>658</v>
      </c>
      <c r="F43" s="181" t="s">
        <v>968</v>
      </c>
      <c r="G43" s="181" t="s">
        <v>839</v>
      </c>
      <c r="H43" s="181" t="s">
        <v>841</v>
      </c>
      <c r="I43" s="181" t="s">
        <v>842</v>
      </c>
      <c r="J43" s="181" t="s">
        <v>843</v>
      </c>
      <c r="K43" s="189">
        <v>70490</v>
      </c>
      <c r="L43" s="19" t="s">
        <v>658</v>
      </c>
      <c r="M43" s="185" t="s">
        <v>966</v>
      </c>
      <c r="N43" s="29" t="s">
        <v>658</v>
      </c>
      <c r="O43" s="29" t="s">
        <v>658</v>
      </c>
      <c r="P43" s="202" t="s">
        <v>658</v>
      </c>
    </row>
    <row r="44" spans="1:16" x14ac:dyDescent="0.25">
      <c r="A44" s="205" t="s">
        <v>365</v>
      </c>
      <c r="B44" s="184"/>
      <c r="C44" s="184"/>
      <c r="D44" s="184"/>
      <c r="E44" s="184"/>
      <c r="F44" s="184"/>
      <c r="G44" s="184"/>
      <c r="H44" s="184"/>
      <c r="I44" s="184"/>
      <c r="J44" s="184"/>
      <c r="K44" s="19">
        <f>SUM(K13:K43)</f>
        <v>2253541.36</v>
      </c>
      <c r="L44" s="19"/>
      <c r="M44" s="31"/>
      <c r="N44" s="29"/>
      <c r="O44" s="29"/>
      <c r="P44" s="205"/>
    </row>
    <row r="45" spans="1:16" x14ac:dyDescent="0.25">
      <c r="A45" s="368" t="s">
        <v>969</v>
      </c>
      <c r="B45" s="369"/>
      <c r="C45" s="369"/>
      <c r="D45" s="369"/>
      <c r="E45" s="369"/>
      <c r="F45" s="369"/>
      <c r="G45" s="369"/>
      <c r="H45" s="369"/>
      <c r="I45" s="369"/>
      <c r="J45" s="369"/>
      <c r="K45" s="369"/>
      <c r="L45" s="369"/>
      <c r="M45" s="369"/>
      <c r="N45" s="369"/>
      <c r="O45" s="369"/>
      <c r="P45" s="370"/>
    </row>
    <row r="46" spans="1:16" ht="90" x14ac:dyDescent="0.25">
      <c r="A46" s="202" t="s">
        <v>970</v>
      </c>
      <c r="B46" s="180" t="s">
        <v>971</v>
      </c>
      <c r="C46" s="184" t="s">
        <v>658</v>
      </c>
      <c r="D46" s="184" t="s">
        <v>658</v>
      </c>
      <c r="E46" s="184" t="s">
        <v>658</v>
      </c>
      <c r="F46" s="181" t="s">
        <v>974</v>
      </c>
      <c r="G46" s="181" t="s">
        <v>839</v>
      </c>
      <c r="H46" s="181" t="s">
        <v>841</v>
      </c>
      <c r="I46" s="181" t="s">
        <v>842</v>
      </c>
      <c r="J46" s="181" t="s">
        <v>843</v>
      </c>
      <c r="K46" s="206">
        <v>20400</v>
      </c>
      <c r="L46" s="19" t="s">
        <v>658</v>
      </c>
      <c r="M46" s="185" t="s">
        <v>1</v>
      </c>
      <c r="N46" s="29" t="s">
        <v>658</v>
      </c>
      <c r="O46" s="29" t="s">
        <v>658</v>
      </c>
      <c r="P46" s="202" t="s">
        <v>658</v>
      </c>
    </row>
    <row r="47" spans="1:16" ht="135" x14ac:dyDescent="0.25">
      <c r="A47" s="202" t="s">
        <v>977</v>
      </c>
      <c r="B47" s="181" t="s">
        <v>972</v>
      </c>
      <c r="C47" s="184" t="s">
        <v>658</v>
      </c>
      <c r="D47" s="184" t="s">
        <v>658</v>
      </c>
      <c r="E47" s="184" t="s">
        <v>658</v>
      </c>
      <c r="F47" s="181" t="s">
        <v>979</v>
      </c>
      <c r="G47" s="181" t="s">
        <v>839</v>
      </c>
      <c r="H47" s="181" t="s">
        <v>841</v>
      </c>
      <c r="I47" s="181" t="s">
        <v>842</v>
      </c>
      <c r="J47" s="181" t="s">
        <v>843</v>
      </c>
      <c r="K47" s="206">
        <v>3200</v>
      </c>
      <c r="L47" s="19" t="s">
        <v>658</v>
      </c>
      <c r="M47" s="185" t="s">
        <v>975</v>
      </c>
      <c r="N47" s="29" t="s">
        <v>658</v>
      </c>
      <c r="O47" s="29" t="s">
        <v>658</v>
      </c>
      <c r="P47" s="202" t="s">
        <v>658</v>
      </c>
    </row>
    <row r="48" spans="1:16" ht="135" x14ac:dyDescent="0.25">
      <c r="A48" s="202" t="s">
        <v>978</v>
      </c>
      <c r="B48" s="181" t="s">
        <v>973</v>
      </c>
      <c r="C48" s="184" t="s">
        <v>658</v>
      </c>
      <c r="D48" s="184" t="s">
        <v>658</v>
      </c>
      <c r="E48" s="184" t="s">
        <v>658</v>
      </c>
      <c r="F48" s="181" t="s">
        <v>980</v>
      </c>
      <c r="G48" s="181" t="s">
        <v>839</v>
      </c>
      <c r="H48" s="181" t="s">
        <v>841</v>
      </c>
      <c r="I48" s="181" t="s">
        <v>842</v>
      </c>
      <c r="J48" s="181" t="s">
        <v>843</v>
      </c>
      <c r="K48" s="206">
        <v>28500</v>
      </c>
      <c r="L48" s="19" t="s">
        <v>658</v>
      </c>
      <c r="M48" s="185" t="s">
        <v>976</v>
      </c>
      <c r="N48" s="29" t="s">
        <v>658</v>
      </c>
      <c r="O48" s="29" t="s">
        <v>658</v>
      </c>
      <c r="P48" s="202" t="s">
        <v>658</v>
      </c>
    </row>
    <row r="49" spans="1:16" ht="135" x14ac:dyDescent="0.25">
      <c r="A49" s="202" t="s">
        <v>984</v>
      </c>
      <c r="B49" s="216" t="s">
        <v>982</v>
      </c>
      <c r="C49" s="192" t="s">
        <v>983</v>
      </c>
      <c r="D49" s="199" t="s">
        <v>658</v>
      </c>
      <c r="E49" s="199" t="s">
        <v>658</v>
      </c>
      <c r="F49" s="192" t="s">
        <v>986</v>
      </c>
      <c r="G49" s="192" t="s">
        <v>839</v>
      </c>
      <c r="H49" s="192" t="s">
        <v>841</v>
      </c>
      <c r="I49" s="192" t="s">
        <v>842</v>
      </c>
      <c r="J49" s="192" t="s">
        <v>843</v>
      </c>
      <c r="K49" s="217">
        <v>82534.58</v>
      </c>
      <c r="L49" s="19" t="s">
        <v>658</v>
      </c>
      <c r="M49" s="195" t="s">
        <v>981</v>
      </c>
      <c r="N49" s="29" t="s">
        <v>658</v>
      </c>
      <c r="O49" s="29" t="s">
        <v>658</v>
      </c>
      <c r="P49" s="202" t="s">
        <v>658</v>
      </c>
    </row>
    <row r="50" spans="1:16" ht="135" x14ac:dyDescent="0.25">
      <c r="A50" s="202" t="s">
        <v>985</v>
      </c>
      <c r="B50" s="216" t="s">
        <v>990</v>
      </c>
      <c r="C50" s="192" t="s">
        <v>983</v>
      </c>
      <c r="D50" s="199" t="s">
        <v>658</v>
      </c>
      <c r="E50" s="199" t="s">
        <v>658</v>
      </c>
      <c r="F50" s="192" t="s">
        <v>991</v>
      </c>
      <c r="G50" s="192" t="s">
        <v>839</v>
      </c>
      <c r="H50" s="192" t="s">
        <v>841</v>
      </c>
      <c r="I50" s="192" t="s">
        <v>842</v>
      </c>
      <c r="J50" s="192" t="s">
        <v>843</v>
      </c>
      <c r="K50" s="217">
        <v>99203.58</v>
      </c>
      <c r="L50" s="19" t="s">
        <v>658</v>
      </c>
      <c r="M50" s="195" t="s">
        <v>981</v>
      </c>
      <c r="N50" s="29" t="s">
        <v>658</v>
      </c>
      <c r="O50" s="29" t="s">
        <v>658</v>
      </c>
      <c r="P50" s="202" t="s">
        <v>658</v>
      </c>
    </row>
    <row r="51" spans="1:16" ht="135" x14ac:dyDescent="0.25">
      <c r="A51" s="202" t="s">
        <v>987</v>
      </c>
      <c r="B51" s="216" t="s">
        <v>992</v>
      </c>
      <c r="C51" s="192" t="s">
        <v>983</v>
      </c>
      <c r="D51" s="199" t="s">
        <v>658</v>
      </c>
      <c r="E51" s="199" t="s">
        <v>658</v>
      </c>
      <c r="F51" s="192" t="s">
        <v>993</v>
      </c>
      <c r="G51" s="192" t="s">
        <v>839</v>
      </c>
      <c r="H51" s="192" t="s">
        <v>841</v>
      </c>
      <c r="I51" s="192" t="s">
        <v>842</v>
      </c>
      <c r="J51" s="192" t="s">
        <v>843</v>
      </c>
      <c r="K51" s="217">
        <v>24540.86</v>
      </c>
      <c r="L51" s="19" t="s">
        <v>658</v>
      </c>
      <c r="M51" s="195" t="s">
        <v>981</v>
      </c>
      <c r="N51" s="29" t="s">
        <v>658</v>
      </c>
      <c r="O51" s="29" t="s">
        <v>658</v>
      </c>
      <c r="P51" s="202" t="s">
        <v>658</v>
      </c>
    </row>
    <row r="52" spans="1:16" ht="135" x14ac:dyDescent="0.25">
      <c r="A52" s="202" t="s">
        <v>988</v>
      </c>
      <c r="B52" s="216" t="s">
        <v>994</v>
      </c>
      <c r="C52" s="192" t="s">
        <v>983</v>
      </c>
      <c r="D52" s="199" t="s">
        <v>658</v>
      </c>
      <c r="E52" s="199" t="s">
        <v>658</v>
      </c>
      <c r="F52" s="192" t="s">
        <v>995</v>
      </c>
      <c r="G52" s="192" t="s">
        <v>839</v>
      </c>
      <c r="H52" s="192" t="s">
        <v>841</v>
      </c>
      <c r="I52" s="192" t="s">
        <v>842</v>
      </c>
      <c r="J52" s="192" t="s">
        <v>843</v>
      </c>
      <c r="K52" s="217">
        <v>113781.52</v>
      </c>
      <c r="L52" s="19" t="s">
        <v>658</v>
      </c>
      <c r="M52" s="195" t="s">
        <v>981</v>
      </c>
      <c r="N52" s="29" t="s">
        <v>658</v>
      </c>
      <c r="O52" s="29" t="s">
        <v>658</v>
      </c>
      <c r="P52" s="202" t="s">
        <v>658</v>
      </c>
    </row>
    <row r="53" spans="1:16" ht="135" x14ac:dyDescent="0.25">
      <c r="A53" s="202" t="s">
        <v>989</v>
      </c>
      <c r="B53" s="216" t="s">
        <v>1002</v>
      </c>
      <c r="C53" s="192" t="s">
        <v>983</v>
      </c>
      <c r="D53" s="199" t="s">
        <v>658</v>
      </c>
      <c r="E53" s="199" t="s">
        <v>658</v>
      </c>
      <c r="F53" s="192" t="s">
        <v>1004</v>
      </c>
      <c r="G53" s="192" t="s">
        <v>839</v>
      </c>
      <c r="H53" s="192" t="s">
        <v>841</v>
      </c>
      <c r="I53" s="192" t="s">
        <v>842</v>
      </c>
      <c r="J53" s="192" t="s">
        <v>843</v>
      </c>
      <c r="K53" s="217">
        <v>39931.279999999999</v>
      </c>
      <c r="L53" s="19" t="s">
        <v>658</v>
      </c>
      <c r="M53" s="195" t="s">
        <v>981</v>
      </c>
      <c r="N53" s="29" t="s">
        <v>658</v>
      </c>
      <c r="O53" s="29" t="s">
        <v>658</v>
      </c>
      <c r="P53" s="202" t="s">
        <v>658</v>
      </c>
    </row>
    <row r="54" spans="1:16" ht="135" x14ac:dyDescent="0.25">
      <c r="A54" s="202" t="s">
        <v>996</v>
      </c>
      <c r="B54" s="216" t="s">
        <v>1003</v>
      </c>
      <c r="C54" s="192" t="s">
        <v>983</v>
      </c>
      <c r="D54" s="199" t="s">
        <v>658</v>
      </c>
      <c r="E54" s="199" t="s">
        <v>658</v>
      </c>
      <c r="F54" s="192" t="s">
        <v>1005</v>
      </c>
      <c r="G54" s="192" t="s">
        <v>839</v>
      </c>
      <c r="H54" s="192" t="s">
        <v>841</v>
      </c>
      <c r="I54" s="192" t="s">
        <v>842</v>
      </c>
      <c r="J54" s="192" t="s">
        <v>843</v>
      </c>
      <c r="K54" s="217">
        <v>86813.05</v>
      </c>
      <c r="L54" s="19" t="s">
        <v>658</v>
      </c>
      <c r="M54" s="195" t="s">
        <v>981</v>
      </c>
      <c r="N54" s="29" t="s">
        <v>658</v>
      </c>
      <c r="O54" s="29" t="s">
        <v>658</v>
      </c>
      <c r="P54" s="202" t="s">
        <v>658</v>
      </c>
    </row>
    <row r="55" spans="1:16" ht="135" x14ac:dyDescent="0.25">
      <c r="A55" s="202" t="s">
        <v>997</v>
      </c>
      <c r="B55" s="216" t="s">
        <v>1008</v>
      </c>
      <c r="C55" s="192" t="s">
        <v>983</v>
      </c>
      <c r="D55" s="199" t="s">
        <v>658</v>
      </c>
      <c r="E55" s="199" t="s">
        <v>658</v>
      </c>
      <c r="F55" s="192" t="s">
        <v>1010</v>
      </c>
      <c r="G55" s="192" t="s">
        <v>839</v>
      </c>
      <c r="H55" s="192" t="s">
        <v>841</v>
      </c>
      <c r="I55" s="192" t="s">
        <v>842</v>
      </c>
      <c r="J55" s="192" t="s">
        <v>843</v>
      </c>
      <c r="K55" s="217">
        <v>61223.96</v>
      </c>
      <c r="L55" s="19" t="s">
        <v>658</v>
      </c>
      <c r="M55" s="195" t="s">
        <v>981</v>
      </c>
      <c r="N55" s="29" t="s">
        <v>658</v>
      </c>
      <c r="O55" s="29" t="s">
        <v>658</v>
      </c>
      <c r="P55" s="202" t="s">
        <v>658</v>
      </c>
    </row>
    <row r="56" spans="1:16" ht="135" x14ac:dyDescent="0.25">
      <c r="A56" s="202" t="s">
        <v>998</v>
      </c>
      <c r="B56" s="216" t="s">
        <v>1009</v>
      </c>
      <c r="C56" s="192" t="s">
        <v>983</v>
      </c>
      <c r="D56" s="199" t="s">
        <v>658</v>
      </c>
      <c r="E56" s="199" t="s">
        <v>658</v>
      </c>
      <c r="F56" s="192" t="s">
        <v>1011</v>
      </c>
      <c r="G56" s="192" t="s">
        <v>839</v>
      </c>
      <c r="H56" s="192" t="s">
        <v>841</v>
      </c>
      <c r="I56" s="192" t="s">
        <v>842</v>
      </c>
      <c r="J56" s="192" t="s">
        <v>843</v>
      </c>
      <c r="K56" s="217">
        <v>691971.17</v>
      </c>
      <c r="L56" s="19" t="s">
        <v>658</v>
      </c>
      <c r="M56" s="195" t="s">
        <v>981</v>
      </c>
      <c r="N56" s="29" t="s">
        <v>658</v>
      </c>
      <c r="O56" s="29" t="s">
        <v>658</v>
      </c>
      <c r="P56" s="202" t="s">
        <v>658</v>
      </c>
    </row>
    <row r="57" spans="1:16" ht="135" x14ac:dyDescent="0.25">
      <c r="A57" s="202" t="s">
        <v>999</v>
      </c>
      <c r="B57" s="195" t="s">
        <v>1006</v>
      </c>
      <c r="C57" s="184" t="s">
        <v>658</v>
      </c>
      <c r="D57" s="199" t="s">
        <v>658</v>
      </c>
      <c r="E57" s="199" t="s">
        <v>658</v>
      </c>
      <c r="F57" s="192" t="s">
        <v>1012</v>
      </c>
      <c r="G57" s="192" t="s">
        <v>839</v>
      </c>
      <c r="H57" s="192" t="s">
        <v>841</v>
      </c>
      <c r="I57" s="192" t="s">
        <v>842</v>
      </c>
      <c r="J57" s="192" t="s">
        <v>843</v>
      </c>
      <c r="K57" s="207">
        <v>300000</v>
      </c>
      <c r="L57" s="19" t="s">
        <v>658</v>
      </c>
      <c r="M57" s="195" t="s">
        <v>1007</v>
      </c>
      <c r="N57" s="29" t="s">
        <v>658</v>
      </c>
      <c r="O57" s="29" t="s">
        <v>658</v>
      </c>
      <c r="P57" s="202" t="s">
        <v>658</v>
      </c>
    </row>
    <row r="58" spans="1:16" ht="135" x14ac:dyDescent="0.25">
      <c r="A58" s="202" t="s">
        <v>1000</v>
      </c>
      <c r="B58" s="195" t="s">
        <v>1006</v>
      </c>
      <c r="C58" s="184" t="s">
        <v>658</v>
      </c>
      <c r="D58" s="199" t="s">
        <v>658</v>
      </c>
      <c r="E58" s="199" t="s">
        <v>658</v>
      </c>
      <c r="F58" s="192" t="s">
        <v>1013</v>
      </c>
      <c r="G58" s="192" t="s">
        <v>839</v>
      </c>
      <c r="H58" s="192" t="s">
        <v>841</v>
      </c>
      <c r="I58" s="192" t="s">
        <v>842</v>
      </c>
      <c r="J58" s="192" t="s">
        <v>843</v>
      </c>
      <c r="K58" s="207">
        <v>300000</v>
      </c>
      <c r="L58" s="19" t="s">
        <v>658</v>
      </c>
      <c r="M58" s="195" t="s">
        <v>1007</v>
      </c>
      <c r="N58" s="29" t="s">
        <v>658</v>
      </c>
      <c r="O58" s="29" t="s">
        <v>658</v>
      </c>
      <c r="P58" s="202" t="s">
        <v>658</v>
      </c>
    </row>
    <row r="59" spans="1:16" ht="135" x14ac:dyDescent="0.25">
      <c r="A59" s="202" t="s">
        <v>1001</v>
      </c>
      <c r="B59" s="195" t="s">
        <v>1006</v>
      </c>
      <c r="C59" s="199" t="s">
        <v>658</v>
      </c>
      <c r="D59" s="199" t="s">
        <v>658</v>
      </c>
      <c r="E59" s="199" t="s">
        <v>658</v>
      </c>
      <c r="F59" s="192" t="s">
        <v>1025</v>
      </c>
      <c r="G59" s="192" t="s">
        <v>839</v>
      </c>
      <c r="H59" s="192" t="s">
        <v>841</v>
      </c>
      <c r="I59" s="192" t="s">
        <v>842</v>
      </c>
      <c r="J59" s="192" t="s">
        <v>843</v>
      </c>
      <c r="K59" s="207">
        <v>300000</v>
      </c>
      <c r="L59" s="19" t="s">
        <v>658</v>
      </c>
      <c r="M59" s="195" t="s">
        <v>1007</v>
      </c>
      <c r="N59" s="29" t="s">
        <v>658</v>
      </c>
      <c r="O59" s="29" t="s">
        <v>658</v>
      </c>
      <c r="P59" s="202" t="s">
        <v>658</v>
      </c>
    </row>
    <row r="60" spans="1:16" ht="135" x14ac:dyDescent="0.25">
      <c r="A60" s="202" t="s">
        <v>1014</v>
      </c>
      <c r="B60" s="195" t="s">
        <v>1023</v>
      </c>
      <c r="C60" s="199" t="s">
        <v>658</v>
      </c>
      <c r="D60" s="199" t="s">
        <v>658</v>
      </c>
      <c r="E60" s="199" t="s">
        <v>658</v>
      </c>
      <c r="F60" s="192" t="s">
        <v>1026</v>
      </c>
      <c r="G60" s="192" t="s">
        <v>839</v>
      </c>
      <c r="H60" s="192" t="s">
        <v>841</v>
      </c>
      <c r="I60" s="192" t="s">
        <v>842</v>
      </c>
      <c r="J60" s="192" t="s">
        <v>843</v>
      </c>
      <c r="K60" s="207">
        <v>181300</v>
      </c>
      <c r="L60" s="19" t="s">
        <v>658</v>
      </c>
      <c r="M60" s="195" t="s">
        <v>1007</v>
      </c>
      <c r="N60" s="29" t="s">
        <v>658</v>
      </c>
      <c r="O60" s="29" t="s">
        <v>658</v>
      </c>
      <c r="P60" s="202" t="s">
        <v>658</v>
      </c>
    </row>
    <row r="61" spans="1:16" ht="135" x14ac:dyDescent="0.25">
      <c r="A61" s="202" t="s">
        <v>1015</v>
      </c>
      <c r="B61" s="195" t="s">
        <v>1024</v>
      </c>
      <c r="C61" s="199" t="s">
        <v>658</v>
      </c>
      <c r="D61" s="199" t="s">
        <v>658</v>
      </c>
      <c r="E61" s="199" t="s">
        <v>658</v>
      </c>
      <c r="F61" s="192" t="s">
        <v>1027</v>
      </c>
      <c r="G61" s="192" t="s">
        <v>839</v>
      </c>
      <c r="H61" s="192" t="s">
        <v>841</v>
      </c>
      <c r="I61" s="192" t="s">
        <v>842</v>
      </c>
      <c r="J61" s="192" t="s">
        <v>843</v>
      </c>
      <c r="K61" s="207">
        <v>200000</v>
      </c>
      <c r="L61" s="19" t="s">
        <v>658</v>
      </c>
      <c r="M61" s="195" t="s">
        <v>1007</v>
      </c>
      <c r="N61" s="29" t="s">
        <v>658</v>
      </c>
      <c r="O61" s="29" t="s">
        <v>658</v>
      </c>
      <c r="P61" s="202" t="s">
        <v>658</v>
      </c>
    </row>
    <row r="62" spans="1:16" ht="135" x14ac:dyDescent="0.25">
      <c r="A62" s="202" t="s">
        <v>1016</v>
      </c>
      <c r="B62" s="195" t="s">
        <v>1028</v>
      </c>
      <c r="C62" s="199" t="s">
        <v>658</v>
      </c>
      <c r="D62" s="199" t="s">
        <v>658</v>
      </c>
      <c r="E62" s="199" t="s">
        <v>658</v>
      </c>
      <c r="F62" s="192" t="s">
        <v>1032</v>
      </c>
      <c r="G62" s="192" t="s">
        <v>839</v>
      </c>
      <c r="H62" s="192" t="s">
        <v>841</v>
      </c>
      <c r="I62" s="192" t="s">
        <v>842</v>
      </c>
      <c r="J62" s="192" t="s">
        <v>843</v>
      </c>
      <c r="K62" s="207">
        <v>350000</v>
      </c>
      <c r="L62" s="19" t="s">
        <v>658</v>
      </c>
      <c r="M62" s="195" t="s">
        <v>1007</v>
      </c>
      <c r="N62" s="29" t="s">
        <v>658</v>
      </c>
      <c r="O62" s="29" t="s">
        <v>658</v>
      </c>
      <c r="P62" s="202" t="s">
        <v>658</v>
      </c>
    </row>
    <row r="63" spans="1:16" ht="135" x14ac:dyDescent="0.25">
      <c r="A63" s="202" t="s">
        <v>1017</v>
      </c>
      <c r="B63" s="195" t="s">
        <v>1024</v>
      </c>
      <c r="C63" s="199" t="s">
        <v>658</v>
      </c>
      <c r="D63" s="199" t="s">
        <v>658</v>
      </c>
      <c r="E63" s="199" t="s">
        <v>658</v>
      </c>
      <c r="F63" s="192" t="s">
        <v>1033</v>
      </c>
      <c r="G63" s="192" t="s">
        <v>839</v>
      </c>
      <c r="H63" s="192" t="s">
        <v>841</v>
      </c>
      <c r="I63" s="192" t="s">
        <v>842</v>
      </c>
      <c r="J63" s="192" t="s">
        <v>843</v>
      </c>
      <c r="K63" s="207">
        <v>200000</v>
      </c>
      <c r="L63" s="19" t="s">
        <v>658</v>
      </c>
      <c r="M63" s="195" t="s">
        <v>1007</v>
      </c>
      <c r="N63" s="29" t="s">
        <v>658</v>
      </c>
      <c r="O63" s="29" t="s">
        <v>658</v>
      </c>
      <c r="P63" s="202" t="s">
        <v>658</v>
      </c>
    </row>
    <row r="64" spans="1:16" ht="135" x14ac:dyDescent="0.25">
      <c r="A64" s="202" t="s">
        <v>1018</v>
      </c>
      <c r="B64" s="195" t="s">
        <v>1029</v>
      </c>
      <c r="C64" s="199" t="s">
        <v>658</v>
      </c>
      <c r="D64" s="199" t="s">
        <v>658</v>
      </c>
      <c r="E64" s="199" t="s">
        <v>658</v>
      </c>
      <c r="F64" s="192" t="s">
        <v>1034</v>
      </c>
      <c r="G64" s="192" t="s">
        <v>839</v>
      </c>
      <c r="H64" s="192" t="s">
        <v>841</v>
      </c>
      <c r="I64" s="192" t="s">
        <v>842</v>
      </c>
      <c r="J64" s="192" t="s">
        <v>843</v>
      </c>
      <c r="K64" s="207">
        <v>443000</v>
      </c>
      <c r="L64" s="19" t="s">
        <v>658</v>
      </c>
      <c r="M64" s="195" t="s">
        <v>1031</v>
      </c>
      <c r="N64" s="29" t="s">
        <v>658</v>
      </c>
      <c r="O64" s="29" t="s">
        <v>658</v>
      </c>
      <c r="P64" s="202" t="s">
        <v>658</v>
      </c>
    </row>
    <row r="65" spans="1:16" ht="135" x14ac:dyDescent="0.25">
      <c r="A65" s="202" t="s">
        <v>1019</v>
      </c>
      <c r="B65" s="195" t="s">
        <v>1030</v>
      </c>
      <c r="C65" s="199" t="s">
        <v>658</v>
      </c>
      <c r="D65" s="199" t="s">
        <v>658</v>
      </c>
      <c r="E65" s="199" t="s">
        <v>658</v>
      </c>
      <c r="F65" s="192" t="s">
        <v>1035</v>
      </c>
      <c r="G65" s="192" t="s">
        <v>839</v>
      </c>
      <c r="H65" s="192" t="s">
        <v>841</v>
      </c>
      <c r="I65" s="192" t="s">
        <v>842</v>
      </c>
      <c r="J65" s="192" t="s">
        <v>843</v>
      </c>
      <c r="K65" s="207">
        <v>440000</v>
      </c>
      <c r="L65" s="19" t="s">
        <v>658</v>
      </c>
      <c r="M65" s="195" t="s">
        <v>1031</v>
      </c>
      <c r="N65" s="29" t="s">
        <v>658</v>
      </c>
      <c r="O65" s="29" t="s">
        <v>658</v>
      </c>
      <c r="P65" s="202" t="s">
        <v>658</v>
      </c>
    </row>
    <row r="66" spans="1:16" ht="135" x14ac:dyDescent="0.25">
      <c r="A66" s="202" t="s">
        <v>1020</v>
      </c>
      <c r="B66" s="195" t="s">
        <v>1036</v>
      </c>
      <c r="C66" s="199" t="s">
        <v>658</v>
      </c>
      <c r="D66" s="199" t="s">
        <v>658</v>
      </c>
      <c r="E66" s="199" t="s">
        <v>658</v>
      </c>
      <c r="F66" s="192" t="s">
        <v>1038</v>
      </c>
      <c r="G66" s="192" t="s">
        <v>839</v>
      </c>
      <c r="H66" s="192" t="s">
        <v>841</v>
      </c>
      <c r="I66" s="192" t="s">
        <v>842</v>
      </c>
      <c r="J66" s="192" t="s">
        <v>843</v>
      </c>
      <c r="K66" s="207">
        <v>450000</v>
      </c>
      <c r="L66" s="19" t="s">
        <v>658</v>
      </c>
      <c r="M66" s="195" t="s">
        <v>1031</v>
      </c>
      <c r="N66" s="29" t="s">
        <v>658</v>
      </c>
      <c r="O66" s="29" t="s">
        <v>658</v>
      </c>
      <c r="P66" s="202" t="s">
        <v>658</v>
      </c>
    </row>
    <row r="67" spans="1:16" ht="135" x14ac:dyDescent="0.25">
      <c r="A67" s="202" t="s">
        <v>1021</v>
      </c>
      <c r="B67" s="195" t="s">
        <v>1037</v>
      </c>
      <c r="C67" s="199" t="s">
        <v>658</v>
      </c>
      <c r="D67" s="199" t="s">
        <v>658</v>
      </c>
      <c r="E67" s="199" t="s">
        <v>658</v>
      </c>
      <c r="F67" s="192" t="s">
        <v>1039</v>
      </c>
      <c r="G67" s="192" t="s">
        <v>839</v>
      </c>
      <c r="H67" s="192" t="s">
        <v>841</v>
      </c>
      <c r="I67" s="192" t="s">
        <v>842</v>
      </c>
      <c r="J67" s="192" t="s">
        <v>843</v>
      </c>
      <c r="K67" s="207">
        <v>472000</v>
      </c>
      <c r="L67" s="19" t="s">
        <v>658</v>
      </c>
      <c r="M67" s="195" t="s">
        <v>1031</v>
      </c>
      <c r="N67" s="29" t="s">
        <v>658</v>
      </c>
      <c r="O67" s="29" t="s">
        <v>658</v>
      </c>
      <c r="P67" s="202" t="s">
        <v>658</v>
      </c>
    </row>
    <row r="68" spans="1:16" ht="135" x14ac:dyDescent="0.25">
      <c r="A68" s="202" t="s">
        <v>1022</v>
      </c>
      <c r="B68" s="195" t="s">
        <v>1037</v>
      </c>
      <c r="C68" s="199" t="s">
        <v>658</v>
      </c>
      <c r="D68" s="199" t="s">
        <v>658</v>
      </c>
      <c r="E68" s="199" t="s">
        <v>658</v>
      </c>
      <c r="F68" s="192" t="s">
        <v>1040</v>
      </c>
      <c r="G68" s="192" t="s">
        <v>839</v>
      </c>
      <c r="H68" s="192" t="s">
        <v>841</v>
      </c>
      <c r="I68" s="192" t="s">
        <v>842</v>
      </c>
      <c r="J68" s="192" t="s">
        <v>843</v>
      </c>
      <c r="K68" s="207">
        <v>460000</v>
      </c>
      <c r="L68" s="19" t="s">
        <v>658</v>
      </c>
      <c r="M68" s="195" t="s">
        <v>1031</v>
      </c>
      <c r="N68" s="29" t="s">
        <v>658</v>
      </c>
      <c r="O68" s="29" t="s">
        <v>658</v>
      </c>
      <c r="P68" s="202" t="s">
        <v>658</v>
      </c>
    </row>
    <row r="69" spans="1:16" ht="135" x14ac:dyDescent="0.25">
      <c r="A69" s="202" t="s">
        <v>1041</v>
      </c>
      <c r="B69" s="195" t="s">
        <v>1037</v>
      </c>
      <c r="C69" s="199" t="s">
        <v>658</v>
      </c>
      <c r="D69" s="199" t="s">
        <v>658</v>
      </c>
      <c r="E69" s="199" t="s">
        <v>658</v>
      </c>
      <c r="F69" s="192" t="s">
        <v>1053</v>
      </c>
      <c r="G69" s="192" t="s">
        <v>839</v>
      </c>
      <c r="H69" s="192" t="s">
        <v>841</v>
      </c>
      <c r="I69" s="192" t="s">
        <v>842</v>
      </c>
      <c r="J69" s="192" t="s">
        <v>843</v>
      </c>
      <c r="K69" s="207">
        <v>438000</v>
      </c>
      <c r="L69" s="19" t="s">
        <v>658</v>
      </c>
      <c r="M69" s="195" t="s">
        <v>1031</v>
      </c>
      <c r="N69" s="29" t="s">
        <v>658</v>
      </c>
      <c r="O69" s="29" t="s">
        <v>658</v>
      </c>
      <c r="P69" s="202" t="s">
        <v>658</v>
      </c>
    </row>
    <row r="70" spans="1:16" ht="135" x14ac:dyDescent="0.25">
      <c r="A70" s="202" t="s">
        <v>1042</v>
      </c>
      <c r="B70" s="195" t="s">
        <v>1055</v>
      </c>
      <c r="C70" s="199" t="s">
        <v>658</v>
      </c>
      <c r="D70" s="199" t="s">
        <v>658</v>
      </c>
      <c r="E70" s="199" t="s">
        <v>658</v>
      </c>
      <c r="F70" s="192" t="s">
        <v>1054</v>
      </c>
      <c r="G70" s="192" t="s">
        <v>839</v>
      </c>
      <c r="H70" s="192" t="s">
        <v>841</v>
      </c>
      <c r="I70" s="192" t="s">
        <v>842</v>
      </c>
      <c r="J70" s="192" t="s">
        <v>843</v>
      </c>
      <c r="K70" s="207">
        <v>170000</v>
      </c>
      <c r="L70" s="19" t="s">
        <v>658</v>
      </c>
      <c r="M70" s="195" t="s">
        <v>1057</v>
      </c>
      <c r="N70" s="29" t="s">
        <v>658</v>
      </c>
      <c r="O70" s="29" t="s">
        <v>658</v>
      </c>
      <c r="P70" s="202" t="s">
        <v>658</v>
      </c>
    </row>
    <row r="71" spans="1:16" ht="135" x14ac:dyDescent="0.25">
      <c r="A71" s="202" t="s">
        <v>1043</v>
      </c>
      <c r="B71" s="195" t="s">
        <v>1056</v>
      </c>
      <c r="C71" s="199" t="s">
        <v>658</v>
      </c>
      <c r="D71" s="199" t="s">
        <v>658</v>
      </c>
      <c r="E71" s="199" t="s">
        <v>658</v>
      </c>
      <c r="F71" s="192" t="s">
        <v>1058</v>
      </c>
      <c r="G71" s="192" t="s">
        <v>839</v>
      </c>
      <c r="H71" s="192" t="s">
        <v>841</v>
      </c>
      <c r="I71" s="192" t="s">
        <v>842</v>
      </c>
      <c r="J71" s="192" t="s">
        <v>843</v>
      </c>
      <c r="K71" s="207">
        <v>140000</v>
      </c>
      <c r="L71" s="19" t="s">
        <v>658</v>
      </c>
      <c r="M71" s="195" t="s">
        <v>1057</v>
      </c>
      <c r="N71" s="29" t="s">
        <v>658</v>
      </c>
      <c r="O71" s="29" t="s">
        <v>658</v>
      </c>
      <c r="P71" s="202" t="s">
        <v>658</v>
      </c>
    </row>
    <row r="72" spans="1:16" ht="135" x14ac:dyDescent="0.25">
      <c r="A72" s="202" t="s">
        <v>1044</v>
      </c>
      <c r="B72" s="195" t="s">
        <v>1048</v>
      </c>
      <c r="C72" s="199" t="s">
        <v>658</v>
      </c>
      <c r="D72" s="199" t="s">
        <v>658</v>
      </c>
      <c r="E72" s="199" t="s">
        <v>658</v>
      </c>
      <c r="F72" s="192" t="s">
        <v>1059</v>
      </c>
      <c r="G72" s="192" t="s">
        <v>839</v>
      </c>
      <c r="H72" s="192" t="s">
        <v>841</v>
      </c>
      <c r="I72" s="192" t="s">
        <v>842</v>
      </c>
      <c r="J72" s="192" t="s">
        <v>843</v>
      </c>
      <c r="K72" s="207">
        <v>209250</v>
      </c>
      <c r="L72" s="19" t="s">
        <v>658</v>
      </c>
      <c r="M72" s="195" t="s">
        <v>1052</v>
      </c>
      <c r="N72" s="29" t="s">
        <v>658</v>
      </c>
      <c r="O72" s="29" t="s">
        <v>658</v>
      </c>
      <c r="P72" s="202" t="s">
        <v>658</v>
      </c>
    </row>
    <row r="73" spans="1:16" ht="135" x14ac:dyDescent="0.25">
      <c r="A73" s="202" t="s">
        <v>1045</v>
      </c>
      <c r="B73" s="195" t="s">
        <v>1049</v>
      </c>
      <c r="C73" s="199" t="s">
        <v>658</v>
      </c>
      <c r="D73" s="199" t="s">
        <v>658</v>
      </c>
      <c r="E73" s="199" t="s">
        <v>658</v>
      </c>
      <c r="F73" s="192" t="s">
        <v>1060</v>
      </c>
      <c r="G73" s="192" t="s">
        <v>839</v>
      </c>
      <c r="H73" s="192" t="s">
        <v>841</v>
      </c>
      <c r="I73" s="192" t="s">
        <v>842</v>
      </c>
      <c r="J73" s="192" t="s">
        <v>843</v>
      </c>
      <c r="K73" s="207">
        <v>65070</v>
      </c>
      <c r="L73" s="19" t="s">
        <v>658</v>
      </c>
      <c r="M73" s="195" t="s">
        <v>1052</v>
      </c>
      <c r="N73" s="29" t="s">
        <v>658</v>
      </c>
      <c r="O73" s="29" t="s">
        <v>658</v>
      </c>
      <c r="P73" s="202" t="s">
        <v>658</v>
      </c>
    </row>
    <row r="74" spans="1:16" ht="135" x14ac:dyDescent="0.25">
      <c r="A74" s="202" t="s">
        <v>1046</v>
      </c>
      <c r="B74" s="195" t="s">
        <v>1050</v>
      </c>
      <c r="C74" s="199" t="s">
        <v>658</v>
      </c>
      <c r="D74" s="199" t="s">
        <v>658</v>
      </c>
      <c r="E74" s="199" t="s">
        <v>658</v>
      </c>
      <c r="F74" s="192" t="s">
        <v>1061</v>
      </c>
      <c r="G74" s="192" t="s">
        <v>839</v>
      </c>
      <c r="H74" s="192" t="s">
        <v>841</v>
      </c>
      <c r="I74" s="192" t="s">
        <v>842</v>
      </c>
      <c r="J74" s="192" t="s">
        <v>843</v>
      </c>
      <c r="K74" s="207">
        <v>21800</v>
      </c>
      <c r="L74" s="19" t="s">
        <v>658</v>
      </c>
      <c r="M74" s="195" t="s">
        <v>1052</v>
      </c>
      <c r="N74" s="29" t="s">
        <v>658</v>
      </c>
      <c r="O74" s="29" t="s">
        <v>658</v>
      </c>
      <c r="P74" s="202" t="s">
        <v>658</v>
      </c>
    </row>
    <row r="75" spans="1:16" ht="135" x14ac:dyDescent="0.25">
      <c r="A75" s="202" t="s">
        <v>1047</v>
      </c>
      <c r="B75" s="195" t="s">
        <v>1051</v>
      </c>
      <c r="C75" s="199" t="s">
        <v>658</v>
      </c>
      <c r="D75" s="199" t="s">
        <v>658</v>
      </c>
      <c r="E75" s="199" t="s">
        <v>658</v>
      </c>
      <c r="F75" s="192" t="s">
        <v>1062</v>
      </c>
      <c r="G75" s="192" t="s">
        <v>839</v>
      </c>
      <c r="H75" s="192" t="s">
        <v>841</v>
      </c>
      <c r="I75" s="192" t="s">
        <v>842</v>
      </c>
      <c r="J75" s="192" t="s">
        <v>843</v>
      </c>
      <c r="K75" s="207">
        <v>66400</v>
      </c>
      <c r="L75" s="19" t="s">
        <v>658</v>
      </c>
      <c r="M75" s="195" t="s">
        <v>1052</v>
      </c>
      <c r="N75" s="29" t="s">
        <v>658</v>
      </c>
      <c r="O75" s="29" t="s">
        <v>658</v>
      </c>
      <c r="P75" s="202" t="s">
        <v>658</v>
      </c>
    </row>
    <row r="76" spans="1:16" ht="135" x14ac:dyDescent="0.25">
      <c r="A76" s="202" t="s">
        <v>1064</v>
      </c>
      <c r="B76" s="195" t="s">
        <v>1066</v>
      </c>
      <c r="C76" s="199" t="s">
        <v>658</v>
      </c>
      <c r="D76" s="199" t="s">
        <v>658</v>
      </c>
      <c r="E76" s="199" t="s">
        <v>658</v>
      </c>
      <c r="F76" s="192" t="s">
        <v>1063</v>
      </c>
      <c r="G76" s="192" t="s">
        <v>839</v>
      </c>
      <c r="H76" s="192" t="s">
        <v>841</v>
      </c>
      <c r="I76" s="192" t="s">
        <v>842</v>
      </c>
      <c r="J76" s="192" t="s">
        <v>843</v>
      </c>
      <c r="K76" s="207">
        <v>73100</v>
      </c>
      <c r="L76" s="19" t="s">
        <v>658</v>
      </c>
      <c r="M76" s="195" t="s">
        <v>1052</v>
      </c>
      <c r="N76" s="29" t="s">
        <v>658</v>
      </c>
      <c r="O76" s="29" t="s">
        <v>658</v>
      </c>
      <c r="P76" s="202" t="s">
        <v>658</v>
      </c>
    </row>
    <row r="77" spans="1:16" ht="135" x14ac:dyDescent="0.25">
      <c r="A77" s="202" t="s">
        <v>1065</v>
      </c>
      <c r="B77" s="208" t="s">
        <v>1067</v>
      </c>
      <c r="C77" s="199" t="s">
        <v>658</v>
      </c>
      <c r="D77" s="199" t="s">
        <v>658</v>
      </c>
      <c r="E77" s="199" t="s">
        <v>658</v>
      </c>
      <c r="F77" s="192" t="s">
        <v>1068</v>
      </c>
      <c r="G77" s="192" t="s">
        <v>839</v>
      </c>
      <c r="H77" s="192" t="s">
        <v>841</v>
      </c>
      <c r="I77" s="192" t="s">
        <v>842</v>
      </c>
      <c r="J77" s="192" t="s">
        <v>843</v>
      </c>
      <c r="K77" s="207">
        <v>21390</v>
      </c>
      <c r="L77" s="19" t="s">
        <v>658</v>
      </c>
      <c r="M77" s="195" t="s">
        <v>966</v>
      </c>
      <c r="N77" s="29" t="s">
        <v>658</v>
      </c>
      <c r="O77" s="29" t="s">
        <v>658</v>
      </c>
      <c r="P77" s="202" t="s">
        <v>658</v>
      </c>
    </row>
    <row r="78" spans="1:16" x14ac:dyDescent="0.25">
      <c r="A78" s="205" t="s">
        <v>365</v>
      </c>
      <c r="B78" s="199"/>
      <c r="C78" s="199"/>
      <c r="D78" s="199"/>
      <c r="E78" s="199"/>
      <c r="F78" s="199"/>
      <c r="G78" s="199"/>
      <c r="H78" s="199"/>
      <c r="I78" s="199"/>
      <c r="J78" s="199"/>
      <c r="K78" s="19">
        <f>SUM(K46:K77)</f>
        <v>6553410</v>
      </c>
      <c r="L78" s="19"/>
      <c r="M78" s="31"/>
      <c r="N78" s="29"/>
      <c r="O78" s="29"/>
      <c r="P78" s="202"/>
    </row>
    <row r="79" spans="1:16" x14ac:dyDescent="0.25">
      <c r="A79" s="368" t="s">
        <v>1069</v>
      </c>
      <c r="B79" s="369"/>
      <c r="C79" s="369"/>
      <c r="D79" s="369"/>
      <c r="E79" s="369"/>
      <c r="F79" s="369"/>
      <c r="G79" s="369"/>
      <c r="H79" s="369"/>
      <c r="I79" s="369"/>
      <c r="J79" s="369"/>
      <c r="K79" s="369"/>
      <c r="L79" s="369"/>
      <c r="M79" s="369"/>
      <c r="N79" s="369"/>
      <c r="O79" s="369"/>
      <c r="P79" s="370"/>
    </row>
    <row r="80" spans="1:16" ht="330.75" x14ac:dyDescent="0.25">
      <c r="A80" s="202" t="s">
        <v>1070</v>
      </c>
      <c r="B80" s="208" t="s">
        <v>1072</v>
      </c>
      <c r="C80" s="199" t="s">
        <v>658</v>
      </c>
      <c r="D80" s="199" t="s">
        <v>658</v>
      </c>
      <c r="E80" s="199" t="s">
        <v>658</v>
      </c>
      <c r="F80" s="192" t="s">
        <v>1073</v>
      </c>
      <c r="G80" s="192" t="s">
        <v>839</v>
      </c>
      <c r="H80" s="192" t="s">
        <v>841</v>
      </c>
      <c r="I80" s="192" t="s">
        <v>842</v>
      </c>
      <c r="J80" s="192" t="s">
        <v>843</v>
      </c>
      <c r="K80" s="194">
        <v>2500000</v>
      </c>
      <c r="L80" s="19" t="s">
        <v>658</v>
      </c>
      <c r="M80" s="195" t="s">
        <v>1076</v>
      </c>
      <c r="N80" s="29" t="s">
        <v>658</v>
      </c>
      <c r="O80" s="29" t="s">
        <v>658</v>
      </c>
      <c r="P80" s="202" t="s">
        <v>658</v>
      </c>
    </row>
    <row r="81" spans="1:16" ht="324.75" customHeight="1" x14ac:dyDescent="0.25">
      <c r="A81" s="202" t="s">
        <v>1071</v>
      </c>
      <c r="B81" s="208" t="s">
        <v>1075</v>
      </c>
      <c r="C81" s="199" t="s">
        <v>658</v>
      </c>
      <c r="D81" s="199" t="s">
        <v>658</v>
      </c>
      <c r="E81" s="199" t="s">
        <v>658</v>
      </c>
      <c r="F81" s="192" t="s">
        <v>1074</v>
      </c>
      <c r="G81" s="192" t="s">
        <v>839</v>
      </c>
      <c r="H81" s="192" t="s">
        <v>841</v>
      </c>
      <c r="I81" s="192" t="s">
        <v>842</v>
      </c>
      <c r="J81" s="192" t="s">
        <v>843</v>
      </c>
      <c r="K81" s="194">
        <v>2500000</v>
      </c>
      <c r="L81" s="19" t="s">
        <v>658</v>
      </c>
      <c r="M81" s="195" t="s">
        <v>1076</v>
      </c>
      <c r="N81" s="29" t="s">
        <v>658</v>
      </c>
      <c r="O81" s="29" t="s">
        <v>658</v>
      </c>
      <c r="P81" s="202" t="s">
        <v>658</v>
      </c>
    </row>
    <row r="82" spans="1:16" x14ac:dyDescent="0.25">
      <c r="A82" s="205" t="s">
        <v>365</v>
      </c>
      <c r="B82" s="199"/>
      <c r="C82" s="199"/>
      <c r="D82" s="199"/>
      <c r="E82" s="199"/>
      <c r="F82" s="199"/>
      <c r="G82" s="199"/>
      <c r="H82" s="199"/>
      <c r="I82" s="199"/>
      <c r="J82" s="199"/>
      <c r="K82" s="19">
        <f>SUM(K80:K81)</f>
        <v>5000000</v>
      </c>
      <c r="L82" s="19"/>
      <c r="M82" s="31"/>
      <c r="N82" s="29"/>
      <c r="O82" s="29"/>
      <c r="P82" s="202"/>
    </row>
    <row r="83" spans="1:16" x14ac:dyDescent="0.25">
      <c r="A83" s="368" t="s">
        <v>1077</v>
      </c>
      <c r="B83" s="369"/>
      <c r="C83" s="369"/>
      <c r="D83" s="369"/>
      <c r="E83" s="369"/>
      <c r="F83" s="369"/>
      <c r="G83" s="369"/>
      <c r="H83" s="369"/>
      <c r="I83" s="369"/>
      <c r="J83" s="369"/>
      <c r="K83" s="369"/>
      <c r="L83" s="369"/>
      <c r="M83" s="369"/>
      <c r="N83" s="369"/>
      <c r="O83" s="369"/>
      <c r="P83" s="370"/>
    </row>
    <row r="84" spans="1:16" ht="135" x14ac:dyDescent="0.25">
      <c r="A84" s="202" t="s">
        <v>1078</v>
      </c>
      <c r="B84" s="195" t="s">
        <v>1082</v>
      </c>
      <c r="C84" s="199" t="s">
        <v>658</v>
      </c>
      <c r="D84" s="199" t="s">
        <v>658</v>
      </c>
      <c r="E84" s="199" t="s">
        <v>658</v>
      </c>
      <c r="F84" s="192" t="s">
        <v>1089</v>
      </c>
      <c r="G84" s="192" t="s">
        <v>839</v>
      </c>
      <c r="H84" s="192" t="s">
        <v>841</v>
      </c>
      <c r="I84" s="192" t="s">
        <v>842</v>
      </c>
      <c r="J84" s="192" t="s">
        <v>843</v>
      </c>
      <c r="K84" s="48">
        <v>3761558</v>
      </c>
      <c r="L84" s="19" t="s">
        <v>658</v>
      </c>
      <c r="M84" s="195" t="s">
        <v>1086</v>
      </c>
      <c r="N84" s="29" t="s">
        <v>658</v>
      </c>
      <c r="O84" s="29" t="s">
        <v>658</v>
      </c>
      <c r="P84" s="202" t="s">
        <v>658</v>
      </c>
    </row>
    <row r="85" spans="1:16" ht="135" x14ac:dyDescent="0.25">
      <c r="A85" s="202" t="s">
        <v>1079</v>
      </c>
      <c r="B85" s="195" t="s">
        <v>1083</v>
      </c>
      <c r="C85" s="199" t="s">
        <v>658</v>
      </c>
      <c r="D85" s="199" t="s">
        <v>658</v>
      </c>
      <c r="E85" s="199" t="s">
        <v>658</v>
      </c>
      <c r="F85" s="192" t="s">
        <v>1090</v>
      </c>
      <c r="G85" s="192" t="s">
        <v>839</v>
      </c>
      <c r="H85" s="192" t="s">
        <v>841</v>
      </c>
      <c r="I85" s="192" t="s">
        <v>842</v>
      </c>
      <c r="J85" s="192" t="s">
        <v>843</v>
      </c>
      <c r="K85" s="48">
        <v>93277.82</v>
      </c>
      <c r="L85" s="19" t="s">
        <v>658</v>
      </c>
      <c r="M85" s="195" t="s">
        <v>1087</v>
      </c>
      <c r="N85" s="29" t="s">
        <v>658</v>
      </c>
      <c r="O85" s="29" t="s">
        <v>658</v>
      </c>
      <c r="P85" s="202" t="s">
        <v>658</v>
      </c>
    </row>
    <row r="86" spans="1:16" ht="135" x14ac:dyDescent="0.25">
      <c r="A86" s="202" t="s">
        <v>1080</v>
      </c>
      <c r="B86" s="195" t="s">
        <v>1084</v>
      </c>
      <c r="C86" s="199" t="s">
        <v>658</v>
      </c>
      <c r="D86" s="199" t="s">
        <v>658</v>
      </c>
      <c r="E86" s="199" t="s">
        <v>658</v>
      </c>
      <c r="F86" s="192" t="s">
        <v>1091</v>
      </c>
      <c r="G86" s="192" t="s">
        <v>839</v>
      </c>
      <c r="H86" s="192" t="s">
        <v>841</v>
      </c>
      <c r="I86" s="192" t="s">
        <v>842</v>
      </c>
      <c r="J86" s="192" t="s">
        <v>843</v>
      </c>
      <c r="K86" s="48">
        <v>9560016</v>
      </c>
      <c r="L86" s="19" t="s">
        <v>658</v>
      </c>
      <c r="M86" s="195" t="s">
        <v>1088</v>
      </c>
      <c r="N86" s="29" t="s">
        <v>658</v>
      </c>
      <c r="O86" s="29" t="s">
        <v>658</v>
      </c>
      <c r="P86" s="202" t="s">
        <v>658</v>
      </c>
    </row>
    <row r="87" spans="1:16" ht="135" x14ac:dyDescent="0.25">
      <c r="A87" s="202" t="s">
        <v>1081</v>
      </c>
      <c r="B87" s="195" t="s">
        <v>1085</v>
      </c>
      <c r="C87" s="199" t="s">
        <v>658</v>
      </c>
      <c r="D87" s="199" t="s">
        <v>658</v>
      </c>
      <c r="E87" s="199" t="s">
        <v>658</v>
      </c>
      <c r="F87" s="192" t="s">
        <v>1092</v>
      </c>
      <c r="G87" s="192" t="s">
        <v>839</v>
      </c>
      <c r="H87" s="192" t="s">
        <v>841</v>
      </c>
      <c r="I87" s="192" t="s">
        <v>842</v>
      </c>
      <c r="J87" s="192" t="s">
        <v>843</v>
      </c>
      <c r="K87" s="48">
        <v>12750000</v>
      </c>
      <c r="L87" s="19" t="s">
        <v>658</v>
      </c>
      <c r="M87" s="195" t="s">
        <v>1087</v>
      </c>
      <c r="N87" s="29" t="s">
        <v>658</v>
      </c>
      <c r="O87" s="29" t="s">
        <v>658</v>
      </c>
      <c r="P87" s="202" t="s">
        <v>658</v>
      </c>
    </row>
    <row r="88" spans="1:16" x14ac:dyDescent="0.25">
      <c r="A88" s="205" t="s">
        <v>365</v>
      </c>
      <c r="B88" s="199"/>
      <c r="C88" s="199"/>
      <c r="D88" s="199"/>
      <c r="E88" s="199"/>
      <c r="F88" s="199"/>
      <c r="G88" s="199"/>
      <c r="H88" s="199"/>
      <c r="I88" s="199"/>
      <c r="J88" s="199"/>
      <c r="K88" s="19">
        <f>SUM(K84:K87)</f>
        <v>26164851.82</v>
      </c>
      <c r="L88" s="19"/>
      <c r="M88" s="31"/>
      <c r="N88" s="29"/>
      <c r="O88" s="29"/>
      <c r="P88" s="202"/>
    </row>
    <row r="89" spans="1:16" x14ac:dyDescent="0.25">
      <c r="A89" s="205" t="s">
        <v>371</v>
      </c>
      <c r="B89" s="199"/>
      <c r="C89" s="199"/>
      <c r="D89" s="199"/>
      <c r="E89" s="199"/>
      <c r="F89" s="199"/>
      <c r="G89" s="199"/>
      <c r="H89" s="199"/>
      <c r="I89" s="199"/>
      <c r="J89" s="199"/>
      <c r="K89" s="19">
        <f>K11+K44+K78+K82+K88</f>
        <v>40071303.18</v>
      </c>
      <c r="L89" s="19"/>
      <c r="M89" s="31"/>
      <c r="N89" s="29"/>
      <c r="O89" s="29"/>
      <c r="P89" s="202"/>
    </row>
    <row r="90" spans="1:16" x14ac:dyDescent="0.25">
      <c r="A90" s="437" t="s">
        <v>1093</v>
      </c>
      <c r="B90" s="438"/>
      <c r="C90" s="438"/>
      <c r="D90" s="438"/>
      <c r="E90" s="438"/>
      <c r="F90" s="438"/>
      <c r="G90" s="438"/>
      <c r="H90" s="438"/>
      <c r="I90" s="438"/>
      <c r="J90" s="438"/>
      <c r="K90" s="438"/>
      <c r="L90" s="438"/>
      <c r="M90" s="438"/>
      <c r="N90" s="438"/>
      <c r="O90" s="438"/>
      <c r="P90" s="439"/>
    </row>
    <row r="91" spans="1:16" x14ac:dyDescent="0.25">
      <c r="A91" s="368" t="s">
        <v>846</v>
      </c>
      <c r="B91" s="369"/>
      <c r="C91" s="369"/>
      <c r="D91" s="369"/>
      <c r="E91" s="369"/>
      <c r="F91" s="369"/>
      <c r="G91" s="369"/>
      <c r="H91" s="369"/>
      <c r="I91" s="369"/>
      <c r="J91" s="369"/>
      <c r="K91" s="369"/>
      <c r="L91" s="369"/>
      <c r="M91" s="369"/>
      <c r="N91" s="369"/>
      <c r="O91" s="369"/>
      <c r="P91" s="370"/>
    </row>
    <row r="92" spans="1:16" ht="120" x14ac:dyDescent="0.25">
      <c r="A92" s="202" t="s">
        <v>1094</v>
      </c>
      <c r="B92" s="218" t="s">
        <v>1095</v>
      </c>
      <c r="C92" s="199" t="s">
        <v>658</v>
      </c>
      <c r="D92" s="199" t="s">
        <v>658</v>
      </c>
      <c r="E92" s="199" t="s">
        <v>658</v>
      </c>
      <c r="F92" s="192" t="s">
        <v>1104</v>
      </c>
      <c r="G92" s="192" t="s">
        <v>839</v>
      </c>
      <c r="H92" s="192" t="s">
        <v>841</v>
      </c>
      <c r="I92" s="222" t="s">
        <v>1105</v>
      </c>
      <c r="J92" s="192" t="s">
        <v>843</v>
      </c>
      <c r="K92" s="220">
        <v>59160</v>
      </c>
      <c r="L92" s="19" t="s">
        <v>658</v>
      </c>
      <c r="M92" s="195" t="s">
        <v>1100</v>
      </c>
      <c r="N92" s="29" t="s">
        <v>658</v>
      </c>
      <c r="O92" s="29" t="s">
        <v>658</v>
      </c>
      <c r="P92" s="202" t="s">
        <v>658</v>
      </c>
    </row>
    <row r="93" spans="1:16" ht="120" x14ac:dyDescent="0.25">
      <c r="A93" s="202" t="s">
        <v>1106</v>
      </c>
      <c r="B93" s="219" t="s">
        <v>1096</v>
      </c>
      <c r="C93" s="199" t="s">
        <v>658</v>
      </c>
      <c r="D93" s="199" t="s">
        <v>658</v>
      </c>
      <c r="E93" s="199" t="s">
        <v>658</v>
      </c>
      <c r="F93" s="192" t="s">
        <v>1110</v>
      </c>
      <c r="G93" s="192" t="s">
        <v>839</v>
      </c>
      <c r="H93" s="192" t="s">
        <v>841</v>
      </c>
      <c r="I93" s="222" t="s">
        <v>1105</v>
      </c>
      <c r="J93" s="192" t="s">
        <v>843</v>
      </c>
      <c r="K93" s="221">
        <v>30177</v>
      </c>
      <c r="L93" s="19" t="s">
        <v>658</v>
      </c>
      <c r="M93" s="195" t="s">
        <v>1</v>
      </c>
      <c r="N93" s="29" t="s">
        <v>658</v>
      </c>
      <c r="O93" s="29" t="s">
        <v>658</v>
      </c>
      <c r="P93" s="202" t="s">
        <v>658</v>
      </c>
    </row>
    <row r="94" spans="1:16" ht="120" x14ac:dyDescent="0.25">
      <c r="A94" s="202" t="s">
        <v>1107</v>
      </c>
      <c r="B94" s="219" t="s">
        <v>1097</v>
      </c>
      <c r="C94" s="199" t="s">
        <v>658</v>
      </c>
      <c r="D94" s="199" t="s">
        <v>658</v>
      </c>
      <c r="E94" s="199" t="s">
        <v>658</v>
      </c>
      <c r="F94" s="192" t="s">
        <v>1111</v>
      </c>
      <c r="G94" s="192" t="s">
        <v>839</v>
      </c>
      <c r="H94" s="192" t="s">
        <v>841</v>
      </c>
      <c r="I94" s="222" t="s">
        <v>1105</v>
      </c>
      <c r="J94" s="192" t="s">
        <v>843</v>
      </c>
      <c r="K94" s="221">
        <v>12830</v>
      </c>
      <c r="L94" s="19" t="s">
        <v>658</v>
      </c>
      <c r="M94" s="195" t="s">
        <v>1101</v>
      </c>
      <c r="N94" s="29" t="s">
        <v>658</v>
      </c>
      <c r="O94" s="29" t="s">
        <v>658</v>
      </c>
      <c r="P94" s="202" t="s">
        <v>658</v>
      </c>
    </row>
    <row r="95" spans="1:16" ht="135" x14ac:dyDescent="0.25">
      <c r="A95" s="202" t="s">
        <v>1108</v>
      </c>
      <c r="B95" s="218" t="s">
        <v>1098</v>
      </c>
      <c r="C95" s="199" t="s">
        <v>658</v>
      </c>
      <c r="D95" s="199" t="s">
        <v>658</v>
      </c>
      <c r="E95" s="199" t="s">
        <v>658</v>
      </c>
      <c r="F95" s="192" t="s">
        <v>1112</v>
      </c>
      <c r="G95" s="192" t="s">
        <v>839</v>
      </c>
      <c r="H95" s="192" t="s">
        <v>841</v>
      </c>
      <c r="I95" s="222" t="s">
        <v>1105</v>
      </c>
      <c r="J95" s="192" t="s">
        <v>843</v>
      </c>
      <c r="K95" s="221">
        <v>7950</v>
      </c>
      <c r="L95" s="19" t="s">
        <v>658</v>
      </c>
      <c r="M95" s="195" t="s">
        <v>1102</v>
      </c>
      <c r="N95" s="29" t="s">
        <v>658</v>
      </c>
      <c r="O95" s="29" t="s">
        <v>658</v>
      </c>
      <c r="P95" s="202" t="s">
        <v>658</v>
      </c>
    </row>
    <row r="96" spans="1:16" ht="135" x14ac:dyDescent="0.25">
      <c r="A96" s="202" t="s">
        <v>1109</v>
      </c>
      <c r="B96" s="218" t="s">
        <v>1099</v>
      </c>
      <c r="C96" s="199" t="s">
        <v>658</v>
      </c>
      <c r="D96" s="199" t="s">
        <v>658</v>
      </c>
      <c r="E96" s="199" t="s">
        <v>658</v>
      </c>
      <c r="F96" s="192" t="s">
        <v>1113</v>
      </c>
      <c r="G96" s="192" t="s">
        <v>839</v>
      </c>
      <c r="H96" s="192" t="s">
        <v>841</v>
      </c>
      <c r="I96" s="222" t="s">
        <v>1105</v>
      </c>
      <c r="J96" s="192" t="s">
        <v>843</v>
      </c>
      <c r="K96" s="221">
        <v>24490</v>
      </c>
      <c r="L96" s="19" t="s">
        <v>658</v>
      </c>
      <c r="M96" s="195" t="s">
        <v>1103</v>
      </c>
      <c r="N96" s="29" t="s">
        <v>658</v>
      </c>
      <c r="O96" s="29" t="s">
        <v>658</v>
      </c>
      <c r="P96" s="202" t="s">
        <v>658</v>
      </c>
    </row>
    <row r="97" spans="1:16" ht="135" x14ac:dyDescent="0.25">
      <c r="A97" s="202" t="s">
        <v>1114</v>
      </c>
      <c r="B97" s="218" t="s">
        <v>1125</v>
      </c>
      <c r="C97" s="199" t="s">
        <v>658</v>
      </c>
      <c r="D97" s="199" t="s">
        <v>658</v>
      </c>
      <c r="E97" s="199" t="s">
        <v>658</v>
      </c>
      <c r="F97" s="192" t="s">
        <v>1132</v>
      </c>
      <c r="G97" s="192" t="s">
        <v>839</v>
      </c>
      <c r="H97" s="192" t="s">
        <v>841</v>
      </c>
      <c r="I97" s="222" t="s">
        <v>1105</v>
      </c>
      <c r="J97" s="192" t="s">
        <v>843</v>
      </c>
      <c r="K97" s="221">
        <v>8800</v>
      </c>
      <c r="L97" s="19" t="s">
        <v>658</v>
      </c>
      <c r="M97" s="195" t="s">
        <v>1129</v>
      </c>
      <c r="N97" s="29" t="s">
        <v>658</v>
      </c>
      <c r="O97" s="29" t="s">
        <v>658</v>
      </c>
      <c r="P97" s="202" t="s">
        <v>658</v>
      </c>
    </row>
    <row r="98" spans="1:16" ht="135" x14ac:dyDescent="0.25">
      <c r="A98" s="202" t="s">
        <v>1115</v>
      </c>
      <c r="B98" s="218" t="s">
        <v>1126</v>
      </c>
      <c r="C98" s="199" t="s">
        <v>658</v>
      </c>
      <c r="D98" s="199" t="s">
        <v>658</v>
      </c>
      <c r="E98" s="199" t="s">
        <v>658</v>
      </c>
      <c r="F98" s="192" t="s">
        <v>1133</v>
      </c>
      <c r="G98" s="192" t="s">
        <v>839</v>
      </c>
      <c r="H98" s="192" t="s">
        <v>841</v>
      </c>
      <c r="I98" s="222" t="s">
        <v>1105</v>
      </c>
      <c r="J98" s="192" t="s">
        <v>843</v>
      </c>
      <c r="K98" s="221">
        <v>19880</v>
      </c>
      <c r="L98" s="19" t="s">
        <v>658</v>
      </c>
      <c r="M98" s="195" t="s">
        <v>1129</v>
      </c>
      <c r="N98" s="29" t="s">
        <v>658</v>
      </c>
      <c r="O98" s="29" t="s">
        <v>658</v>
      </c>
      <c r="P98" s="202" t="s">
        <v>658</v>
      </c>
    </row>
    <row r="99" spans="1:16" ht="135" x14ac:dyDescent="0.25">
      <c r="A99" s="202" t="s">
        <v>1116</v>
      </c>
      <c r="B99" s="218" t="s">
        <v>1127</v>
      </c>
      <c r="C99" s="199" t="s">
        <v>658</v>
      </c>
      <c r="D99" s="199" t="s">
        <v>658</v>
      </c>
      <c r="E99" s="199" t="s">
        <v>658</v>
      </c>
      <c r="F99" s="192" t="s">
        <v>1134</v>
      </c>
      <c r="G99" s="192" t="s">
        <v>839</v>
      </c>
      <c r="H99" s="192" t="s">
        <v>841</v>
      </c>
      <c r="I99" s="222" t="s">
        <v>1105</v>
      </c>
      <c r="J99" s="192" t="s">
        <v>843</v>
      </c>
      <c r="K99" s="221">
        <v>4520</v>
      </c>
      <c r="L99" s="19" t="s">
        <v>658</v>
      </c>
      <c r="M99" s="195" t="s">
        <v>1130</v>
      </c>
      <c r="N99" s="29" t="s">
        <v>658</v>
      </c>
      <c r="O99" s="29" t="s">
        <v>658</v>
      </c>
      <c r="P99" s="202" t="s">
        <v>658</v>
      </c>
    </row>
    <row r="100" spans="1:16" ht="135" x14ac:dyDescent="0.25">
      <c r="A100" s="202" t="s">
        <v>1117</v>
      </c>
      <c r="B100" s="218" t="s">
        <v>1128</v>
      </c>
      <c r="C100" s="199" t="s">
        <v>658</v>
      </c>
      <c r="D100" s="199" t="s">
        <v>658</v>
      </c>
      <c r="E100" s="199" t="s">
        <v>658</v>
      </c>
      <c r="F100" s="192" t="s">
        <v>1135</v>
      </c>
      <c r="G100" s="192" t="s">
        <v>839</v>
      </c>
      <c r="H100" s="192" t="s">
        <v>841</v>
      </c>
      <c r="I100" s="222" t="s">
        <v>1105</v>
      </c>
      <c r="J100" s="192" t="s">
        <v>843</v>
      </c>
      <c r="K100" s="221">
        <v>38491</v>
      </c>
      <c r="L100" s="19" t="s">
        <v>658</v>
      </c>
      <c r="M100" s="195" t="s">
        <v>1131</v>
      </c>
      <c r="N100" s="29" t="s">
        <v>658</v>
      </c>
      <c r="O100" s="29" t="s">
        <v>658</v>
      </c>
      <c r="P100" s="202" t="s">
        <v>658</v>
      </c>
    </row>
    <row r="101" spans="1:16" ht="135" x14ac:dyDescent="0.25">
      <c r="A101" s="202" t="s">
        <v>1118</v>
      </c>
      <c r="B101" s="218" t="s">
        <v>1136</v>
      </c>
      <c r="C101" s="199" t="s">
        <v>658</v>
      </c>
      <c r="D101" s="199" t="s">
        <v>658</v>
      </c>
      <c r="E101" s="199" t="s">
        <v>658</v>
      </c>
      <c r="F101" s="192" t="s">
        <v>1146</v>
      </c>
      <c r="G101" s="192" t="s">
        <v>839</v>
      </c>
      <c r="H101" s="192" t="s">
        <v>841</v>
      </c>
      <c r="I101" s="222" t="s">
        <v>1105</v>
      </c>
      <c r="J101" s="192" t="s">
        <v>843</v>
      </c>
      <c r="K101" s="221">
        <v>15000</v>
      </c>
      <c r="L101" s="19" t="s">
        <v>658</v>
      </c>
      <c r="M101" s="195" t="s">
        <v>1141</v>
      </c>
      <c r="N101" s="29" t="s">
        <v>658</v>
      </c>
      <c r="O101" s="29" t="s">
        <v>658</v>
      </c>
      <c r="P101" s="202" t="s">
        <v>658</v>
      </c>
    </row>
    <row r="102" spans="1:16" ht="120" x14ac:dyDescent="0.25">
      <c r="A102" s="202" t="s">
        <v>1119</v>
      </c>
      <c r="B102" s="218" t="s">
        <v>1137</v>
      </c>
      <c r="C102" s="199" t="s">
        <v>658</v>
      </c>
      <c r="D102" s="199" t="s">
        <v>658</v>
      </c>
      <c r="E102" s="199" t="s">
        <v>658</v>
      </c>
      <c r="F102" s="192" t="s">
        <v>1145</v>
      </c>
      <c r="G102" s="192" t="s">
        <v>839</v>
      </c>
      <c r="H102" s="192" t="s">
        <v>841</v>
      </c>
      <c r="I102" s="222" t="s">
        <v>1105</v>
      </c>
      <c r="J102" s="192" t="s">
        <v>843</v>
      </c>
      <c r="K102" s="221">
        <v>35650</v>
      </c>
      <c r="L102" s="19" t="s">
        <v>658</v>
      </c>
      <c r="M102" s="195" t="s">
        <v>1142</v>
      </c>
      <c r="N102" s="29" t="s">
        <v>658</v>
      </c>
      <c r="O102" s="29" t="s">
        <v>658</v>
      </c>
      <c r="P102" s="202" t="s">
        <v>658</v>
      </c>
    </row>
    <row r="103" spans="1:16" ht="135" x14ac:dyDescent="0.25">
      <c r="A103" s="202" t="s">
        <v>1120</v>
      </c>
      <c r="B103" s="218" t="s">
        <v>1138</v>
      </c>
      <c r="C103" s="199" t="s">
        <v>658</v>
      </c>
      <c r="D103" s="199" t="s">
        <v>658</v>
      </c>
      <c r="E103" s="199" t="s">
        <v>658</v>
      </c>
      <c r="F103" s="192" t="s">
        <v>1147</v>
      </c>
      <c r="G103" s="192" t="s">
        <v>839</v>
      </c>
      <c r="H103" s="192" t="s">
        <v>841</v>
      </c>
      <c r="I103" s="222" t="s">
        <v>1105</v>
      </c>
      <c r="J103" s="192" t="s">
        <v>843</v>
      </c>
      <c r="K103" s="221">
        <v>80000</v>
      </c>
      <c r="L103" s="19" t="s">
        <v>658</v>
      </c>
      <c r="M103" s="195" t="s">
        <v>1143</v>
      </c>
      <c r="N103" s="29" t="s">
        <v>658</v>
      </c>
      <c r="O103" s="29" t="s">
        <v>658</v>
      </c>
      <c r="P103" s="202" t="s">
        <v>658</v>
      </c>
    </row>
    <row r="104" spans="1:16" ht="135" x14ac:dyDescent="0.25">
      <c r="A104" s="202" t="s">
        <v>1121</v>
      </c>
      <c r="B104" s="218" t="s">
        <v>1139</v>
      </c>
      <c r="C104" s="199" t="s">
        <v>658</v>
      </c>
      <c r="D104" s="199" t="s">
        <v>658</v>
      </c>
      <c r="E104" s="199" t="s">
        <v>658</v>
      </c>
      <c r="F104" s="192" t="s">
        <v>1148</v>
      </c>
      <c r="G104" s="192" t="s">
        <v>839</v>
      </c>
      <c r="H104" s="192" t="s">
        <v>841</v>
      </c>
      <c r="I104" s="222" t="s">
        <v>1105</v>
      </c>
      <c r="J104" s="192" t="s">
        <v>843</v>
      </c>
      <c r="K104" s="221">
        <v>42650</v>
      </c>
      <c r="L104" s="19" t="s">
        <v>658</v>
      </c>
      <c r="M104" s="195" t="s">
        <v>1144</v>
      </c>
      <c r="N104" s="29" t="s">
        <v>658</v>
      </c>
      <c r="O104" s="29" t="s">
        <v>658</v>
      </c>
      <c r="P104" s="202" t="s">
        <v>658</v>
      </c>
    </row>
    <row r="105" spans="1:16" ht="135" x14ac:dyDescent="0.25">
      <c r="A105" s="202" t="s">
        <v>1122</v>
      </c>
      <c r="B105" s="218" t="s">
        <v>1140</v>
      </c>
      <c r="C105" s="199" t="s">
        <v>658</v>
      </c>
      <c r="D105" s="199" t="s">
        <v>658</v>
      </c>
      <c r="E105" s="199" t="s">
        <v>658</v>
      </c>
      <c r="F105" s="192" t="s">
        <v>1149</v>
      </c>
      <c r="G105" s="192" t="s">
        <v>839</v>
      </c>
      <c r="H105" s="192" t="s">
        <v>841</v>
      </c>
      <c r="I105" s="222" t="s">
        <v>1105</v>
      </c>
      <c r="J105" s="192" t="s">
        <v>843</v>
      </c>
      <c r="K105" s="221">
        <v>27000</v>
      </c>
      <c r="L105" s="19" t="s">
        <v>658</v>
      </c>
      <c r="M105" s="195" t="s">
        <v>1144</v>
      </c>
      <c r="N105" s="29" t="s">
        <v>658</v>
      </c>
      <c r="O105" s="29" t="s">
        <v>658</v>
      </c>
      <c r="P105" s="202" t="s">
        <v>658</v>
      </c>
    </row>
    <row r="106" spans="1:16" ht="135" x14ac:dyDescent="0.25">
      <c r="A106" s="202" t="s">
        <v>1123</v>
      </c>
      <c r="B106" s="218" t="s">
        <v>1150</v>
      </c>
      <c r="C106" s="199" t="s">
        <v>658</v>
      </c>
      <c r="D106" s="199" t="s">
        <v>658</v>
      </c>
      <c r="E106" s="199" t="s">
        <v>658</v>
      </c>
      <c r="F106" s="192" t="s">
        <v>1153</v>
      </c>
      <c r="G106" s="192" t="s">
        <v>839</v>
      </c>
      <c r="H106" s="192" t="s">
        <v>841</v>
      </c>
      <c r="I106" s="222" t="s">
        <v>1105</v>
      </c>
      <c r="J106" s="192" t="s">
        <v>843</v>
      </c>
      <c r="K106" s="221">
        <v>28500</v>
      </c>
      <c r="L106" s="19" t="s">
        <v>658</v>
      </c>
      <c r="M106" s="195" t="s">
        <v>1152</v>
      </c>
      <c r="N106" s="29" t="s">
        <v>658</v>
      </c>
      <c r="O106" s="29" t="s">
        <v>658</v>
      </c>
      <c r="P106" s="202" t="s">
        <v>658</v>
      </c>
    </row>
    <row r="107" spans="1:16" ht="135" x14ac:dyDescent="0.25">
      <c r="A107" s="202" t="s">
        <v>1124</v>
      </c>
      <c r="B107" s="218" t="s">
        <v>1151</v>
      </c>
      <c r="C107" s="199" t="s">
        <v>658</v>
      </c>
      <c r="D107" s="199" t="s">
        <v>658</v>
      </c>
      <c r="E107" s="199" t="s">
        <v>658</v>
      </c>
      <c r="F107" s="192" t="s">
        <v>1154</v>
      </c>
      <c r="G107" s="192" t="s">
        <v>839</v>
      </c>
      <c r="H107" s="192" t="s">
        <v>841</v>
      </c>
      <c r="I107" s="222" t="s">
        <v>1105</v>
      </c>
      <c r="J107" s="192" t="s">
        <v>843</v>
      </c>
      <c r="K107" s="221">
        <v>11500</v>
      </c>
      <c r="L107" s="19" t="s">
        <v>658</v>
      </c>
      <c r="M107" s="195" t="s">
        <v>1152</v>
      </c>
      <c r="N107" s="29" t="s">
        <v>658</v>
      </c>
      <c r="O107" s="29" t="s">
        <v>658</v>
      </c>
      <c r="P107" s="202" t="s">
        <v>658</v>
      </c>
    </row>
    <row r="108" spans="1:16" ht="135" x14ac:dyDescent="0.25">
      <c r="A108" s="202" t="s">
        <v>1155</v>
      </c>
      <c r="B108" s="218" t="s">
        <v>1158</v>
      </c>
      <c r="C108" s="199" t="s">
        <v>658</v>
      </c>
      <c r="D108" s="199" t="s">
        <v>658</v>
      </c>
      <c r="E108" s="199" t="s">
        <v>658</v>
      </c>
      <c r="F108" s="192" t="s">
        <v>1165</v>
      </c>
      <c r="G108" s="192" t="s">
        <v>839</v>
      </c>
      <c r="H108" s="192" t="s">
        <v>841</v>
      </c>
      <c r="I108" s="222" t="s">
        <v>1105</v>
      </c>
      <c r="J108" s="192" t="s">
        <v>843</v>
      </c>
      <c r="K108" s="221">
        <v>58300</v>
      </c>
      <c r="L108" s="19" t="s">
        <v>658</v>
      </c>
      <c r="M108" s="195" t="s">
        <v>1162</v>
      </c>
      <c r="N108" s="29" t="s">
        <v>658</v>
      </c>
      <c r="O108" s="29" t="s">
        <v>658</v>
      </c>
      <c r="P108" s="202" t="s">
        <v>658</v>
      </c>
    </row>
    <row r="109" spans="1:16" ht="135" x14ac:dyDescent="0.25">
      <c r="A109" s="202" t="s">
        <v>1156</v>
      </c>
      <c r="B109" s="218" t="s">
        <v>1159</v>
      </c>
      <c r="C109" s="199" t="s">
        <v>658</v>
      </c>
      <c r="D109" s="199" t="s">
        <v>658</v>
      </c>
      <c r="E109" s="199" t="s">
        <v>658</v>
      </c>
      <c r="F109" s="192" t="s">
        <v>1166</v>
      </c>
      <c r="G109" s="192" t="s">
        <v>839</v>
      </c>
      <c r="H109" s="192" t="s">
        <v>841</v>
      </c>
      <c r="I109" s="222" t="s">
        <v>1105</v>
      </c>
      <c r="J109" s="192" t="s">
        <v>843</v>
      </c>
      <c r="K109" s="221">
        <v>19554</v>
      </c>
      <c r="L109" s="19" t="s">
        <v>658</v>
      </c>
      <c r="M109" s="195" t="s">
        <v>1163</v>
      </c>
      <c r="N109" s="29" t="s">
        <v>658</v>
      </c>
      <c r="O109" s="29" t="s">
        <v>658</v>
      </c>
      <c r="P109" s="202" t="s">
        <v>658</v>
      </c>
    </row>
    <row r="110" spans="1:16" ht="135" x14ac:dyDescent="0.25">
      <c r="A110" s="202" t="s">
        <v>1157</v>
      </c>
      <c r="B110" s="218" t="s">
        <v>1160</v>
      </c>
      <c r="C110" s="199" t="s">
        <v>658</v>
      </c>
      <c r="D110" s="199" t="s">
        <v>658</v>
      </c>
      <c r="E110" s="199" t="s">
        <v>658</v>
      </c>
      <c r="F110" s="192" t="s">
        <v>1167</v>
      </c>
      <c r="G110" s="192" t="s">
        <v>839</v>
      </c>
      <c r="H110" s="192" t="s">
        <v>841</v>
      </c>
      <c r="I110" s="222" t="s">
        <v>1105</v>
      </c>
      <c r="J110" s="192" t="s">
        <v>843</v>
      </c>
      <c r="K110" s="221">
        <v>52990</v>
      </c>
      <c r="L110" s="19" t="s">
        <v>658</v>
      </c>
      <c r="M110" s="195" t="s">
        <v>1163</v>
      </c>
      <c r="N110" s="29" t="s">
        <v>658</v>
      </c>
      <c r="O110" s="29" t="s">
        <v>658</v>
      </c>
      <c r="P110" s="202" t="s">
        <v>658</v>
      </c>
    </row>
    <row r="111" spans="1:16" ht="135" x14ac:dyDescent="0.25">
      <c r="A111" s="202" t="s">
        <v>1168</v>
      </c>
      <c r="B111" s="218" t="s">
        <v>1161</v>
      </c>
      <c r="C111" s="199" t="s">
        <v>658</v>
      </c>
      <c r="D111" s="199" t="s">
        <v>658</v>
      </c>
      <c r="E111" s="199" t="s">
        <v>658</v>
      </c>
      <c r="F111" s="192" t="s">
        <v>1169</v>
      </c>
      <c r="G111" s="192" t="s">
        <v>839</v>
      </c>
      <c r="H111" s="192" t="s">
        <v>841</v>
      </c>
      <c r="I111" s="222" t="s">
        <v>1105</v>
      </c>
      <c r="J111" s="192" t="s">
        <v>843</v>
      </c>
      <c r="K111" s="221">
        <v>26180</v>
      </c>
      <c r="L111" s="19" t="s">
        <v>658</v>
      </c>
      <c r="M111" s="195" t="s">
        <v>1164</v>
      </c>
      <c r="N111" s="29" t="s">
        <v>658</v>
      </c>
      <c r="O111" s="29" t="s">
        <v>658</v>
      </c>
      <c r="P111" s="202" t="s">
        <v>658</v>
      </c>
    </row>
    <row r="112" spans="1:16" ht="135" x14ac:dyDescent="0.25">
      <c r="A112" s="202" t="s">
        <v>1170</v>
      </c>
      <c r="B112" s="218" t="s">
        <v>1172</v>
      </c>
      <c r="C112" s="199" t="s">
        <v>658</v>
      </c>
      <c r="D112" s="199" t="s">
        <v>658</v>
      </c>
      <c r="E112" s="199" t="s">
        <v>658</v>
      </c>
      <c r="F112" s="192" t="s">
        <v>1176</v>
      </c>
      <c r="G112" s="192" t="s">
        <v>839</v>
      </c>
      <c r="H112" s="192" t="s">
        <v>841</v>
      </c>
      <c r="I112" s="222" t="s">
        <v>1105</v>
      </c>
      <c r="J112" s="192" t="s">
        <v>843</v>
      </c>
      <c r="K112" s="221">
        <v>46798</v>
      </c>
      <c r="L112" s="19" t="s">
        <v>658</v>
      </c>
      <c r="M112" s="195" t="s">
        <v>1174</v>
      </c>
      <c r="N112" s="29" t="s">
        <v>658</v>
      </c>
      <c r="O112" s="29" t="s">
        <v>658</v>
      </c>
      <c r="P112" s="202" t="s">
        <v>658</v>
      </c>
    </row>
    <row r="113" spans="1:16" ht="135" x14ac:dyDescent="0.25">
      <c r="A113" s="202" t="s">
        <v>1171</v>
      </c>
      <c r="B113" s="218" t="s">
        <v>1173</v>
      </c>
      <c r="C113" s="199" t="s">
        <v>658</v>
      </c>
      <c r="D113" s="199" t="s">
        <v>658</v>
      </c>
      <c r="E113" s="199" t="s">
        <v>658</v>
      </c>
      <c r="F113" s="192" t="s">
        <v>1177</v>
      </c>
      <c r="G113" s="192" t="s">
        <v>839</v>
      </c>
      <c r="H113" s="192" t="s">
        <v>841</v>
      </c>
      <c r="I113" s="222" t="s">
        <v>1105</v>
      </c>
      <c r="J113" s="192" t="s">
        <v>843</v>
      </c>
      <c r="K113" s="221">
        <v>69500</v>
      </c>
      <c r="L113" s="19" t="s">
        <v>658</v>
      </c>
      <c r="M113" s="195" t="s">
        <v>1175</v>
      </c>
      <c r="N113" s="29" t="s">
        <v>658</v>
      </c>
      <c r="O113" s="29" t="s">
        <v>658</v>
      </c>
      <c r="P113" s="202" t="s">
        <v>658</v>
      </c>
    </row>
    <row r="114" spans="1:16" x14ac:dyDescent="0.25">
      <c r="A114" s="205" t="s">
        <v>365</v>
      </c>
      <c r="B114" s="199"/>
      <c r="C114" s="199"/>
      <c r="D114" s="199"/>
      <c r="E114" s="199"/>
      <c r="F114" s="199"/>
      <c r="G114" s="199"/>
      <c r="H114" s="199"/>
      <c r="I114" s="199"/>
      <c r="J114" s="199"/>
      <c r="K114" s="19">
        <f>SUM(K92:K113)</f>
        <v>719920</v>
      </c>
      <c r="L114" s="19"/>
      <c r="M114" s="31"/>
      <c r="N114" s="29"/>
      <c r="O114" s="29"/>
      <c r="P114" s="202"/>
    </row>
    <row r="115" spans="1:16" x14ac:dyDescent="0.25">
      <c r="A115" s="368" t="s">
        <v>969</v>
      </c>
      <c r="B115" s="369"/>
      <c r="C115" s="369"/>
      <c r="D115" s="369"/>
      <c r="E115" s="369"/>
      <c r="F115" s="369"/>
      <c r="G115" s="369"/>
      <c r="H115" s="369"/>
      <c r="I115" s="369"/>
      <c r="J115" s="369"/>
      <c r="K115" s="369"/>
      <c r="L115" s="369"/>
      <c r="M115" s="369"/>
      <c r="N115" s="369"/>
      <c r="O115" s="369"/>
      <c r="P115" s="370"/>
    </row>
    <row r="116" spans="1:16" ht="120" x14ac:dyDescent="0.25">
      <c r="A116" s="202" t="s">
        <v>1178</v>
      </c>
      <c r="B116" s="223" t="s">
        <v>971</v>
      </c>
      <c r="C116" s="199" t="s">
        <v>658</v>
      </c>
      <c r="D116" s="199" t="s">
        <v>658</v>
      </c>
      <c r="E116" s="199" t="s">
        <v>658</v>
      </c>
      <c r="F116" s="192" t="s">
        <v>1194</v>
      </c>
      <c r="G116" s="192" t="s">
        <v>839</v>
      </c>
      <c r="H116" s="192" t="s">
        <v>841</v>
      </c>
      <c r="I116" s="222" t="s">
        <v>1105</v>
      </c>
      <c r="J116" s="192" t="s">
        <v>843</v>
      </c>
      <c r="K116" s="221">
        <v>3264</v>
      </c>
      <c r="L116" s="19" t="s">
        <v>658</v>
      </c>
      <c r="M116" s="195" t="s">
        <v>1</v>
      </c>
      <c r="N116" s="29" t="s">
        <v>658</v>
      </c>
      <c r="O116" s="29" t="s">
        <v>658</v>
      </c>
      <c r="P116" s="202" t="s">
        <v>658</v>
      </c>
    </row>
    <row r="117" spans="1:16" ht="136.5" customHeight="1" x14ac:dyDescent="0.25">
      <c r="A117" s="202" t="s">
        <v>1179</v>
      </c>
      <c r="B117" s="224" t="s">
        <v>1187</v>
      </c>
      <c r="C117" s="199" t="s">
        <v>658</v>
      </c>
      <c r="D117" s="199" t="s">
        <v>658</v>
      </c>
      <c r="E117" s="199" t="s">
        <v>658</v>
      </c>
      <c r="F117" s="192" t="s">
        <v>1195</v>
      </c>
      <c r="G117" s="192" t="s">
        <v>839</v>
      </c>
      <c r="H117" s="192" t="s">
        <v>841</v>
      </c>
      <c r="I117" s="222" t="s">
        <v>1105</v>
      </c>
      <c r="J117" s="192" t="s">
        <v>843</v>
      </c>
      <c r="K117" s="221">
        <v>4111</v>
      </c>
      <c r="L117" s="19" t="s">
        <v>658</v>
      </c>
      <c r="M117" s="195" t="s">
        <v>1192</v>
      </c>
      <c r="N117" s="29" t="s">
        <v>658</v>
      </c>
      <c r="O117" s="29" t="s">
        <v>658</v>
      </c>
      <c r="P117" s="202" t="s">
        <v>658</v>
      </c>
    </row>
    <row r="118" spans="1:16" ht="139.5" customHeight="1" x14ac:dyDescent="0.25">
      <c r="A118" s="202" t="s">
        <v>1180</v>
      </c>
      <c r="B118" s="224" t="s">
        <v>1188</v>
      </c>
      <c r="C118" s="199" t="s">
        <v>658</v>
      </c>
      <c r="D118" s="199" t="s">
        <v>658</v>
      </c>
      <c r="E118" s="199" t="s">
        <v>658</v>
      </c>
      <c r="F118" s="192" t="s">
        <v>1196</v>
      </c>
      <c r="G118" s="192" t="s">
        <v>839</v>
      </c>
      <c r="H118" s="192" t="s">
        <v>841</v>
      </c>
      <c r="I118" s="222" t="s">
        <v>1105</v>
      </c>
      <c r="J118" s="192" t="s">
        <v>843</v>
      </c>
      <c r="K118" s="221">
        <v>3142</v>
      </c>
      <c r="L118" s="19" t="s">
        <v>658</v>
      </c>
      <c r="M118" s="195" t="s">
        <v>1192</v>
      </c>
      <c r="N118" s="29" t="s">
        <v>658</v>
      </c>
      <c r="O118" s="29" t="s">
        <v>658</v>
      </c>
      <c r="P118" s="202" t="s">
        <v>658</v>
      </c>
    </row>
    <row r="119" spans="1:16" ht="135" x14ac:dyDescent="0.25">
      <c r="A119" s="202" t="s">
        <v>1181</v>
      </c>
      <c r="B119" s="224" t="s">
        <v>1189</v>
      </c>
      <c r="C119" s="199" t="s">
        <v>658</v>
      </c>
      <c r="D119" s="199" t="s">
        <v>658</v>
      </c>
      <c r="E119" s="199" t="s">
        <v>658</v>
      </c>
      <c r="F119" s="192" t="s">
        <v>1197</v>
      </c>
      <c r="G119" s="192" t="s">
        <v>839</v>
      </c>
      <c r="H119" s="192" t="s">
        <v>841</v>
      </c>
      <c r="I119" s="222" t="s">
        <v>1105</v>
      </c>
      <c r="J119" s="192" t="s">
        <v>843</v>
      </c>
      <c r="K119" s="221">
        <v>5623</v>
      </c>
      <c r="L119" s="19" t="s">
        <v>658</v>
      </c>
      <c r="M119" s="195" t="s">
        <v>1129</v>
      </c>
      <c r="N119" s="29" t="s">
        <v>658</v>
      </c>
      <c r="O119" s="29" t="s">
        <v>658</v>
      </c>
      <c r="P119" s="202" t="s">
        <v>658</v>
      </c>
    </row>
    <row r="120" spans="1:16" ht="135" x14ac:dyDescent="0.25">
      <c r="A120" s="202" t="s">
        <v>1182</v>
      </c>
      <c r="B120" s="224" t="s">
        <v>1190</v>
      </c>
      <c r="C120" s="199" t="s">
        <v>658</v>
      </c>
      <c r="D120" s="199" t="s">
        <v>658</v>
      </c>
      <c r="E120" s="199" t="s">
        <v>658</v>
      </c>
      <c r="F120" s="192" t="s">
        <v>1199</v>
      </c>
      <c r="G120" s="192" t="s">
        <v>839</v>
      </c>
      <c r="H120" s="192" t="s">
        <v>841</v>
      </c>
      <c r="I120" s="222" t="s">
        <v>1105</v>
      </c>
      <c r="J120" s="192" t="s">
        <v>843</v>
      </c>
      <c r="K120" s="221">
        <v>8052</v>
      </c>
      <c r="L120" s="19" t="s">
        <v>658</v>
      </c>
      <c r="M120" s="195" t="s">
        <v>1193</v>
      </c>
      <c r="N120" s="29" t="s">
        <v>658</v>
      </c>
      <c r="O120" s="29" t="s">
        <v>658</v>
      </c>
      <c r="P120" s="202" t="s">
        <v>658</v>
      </c>
    </row>
    <row r="121" spans="1:16" ht="135" x14ac:dyDescent="0.25">
      <c r="A121" s="202" t="s">
        <v>1183</v>
      </c>
      <c r="B121" s="224" t="s">
        <v>1191</v>
      </c>
      <c r="C121" s="199" t="s">
        <v>658</v>
      </c>
      <c r="D121" s="199" t="s">
        <v>658</v>
      </c>
      <c r="E121" s="199" t="s">
        <v>658</v>
      </c>
      <c r="F121" s="192" t="s">
        <v>1200</v>
      </c>
      <c r="G121" s="192" t="s">
        <v>839</v>
      </c>
      <c r="H121" s="192" t="s">
        <v>841</v>
      </c>
      <c r="I121" s="222" t="s">
        <v>1105</v>
      </c>
      <c r="J121" s="192" t="s">
        <v>843</v>
      </c>
      <c r="K121" s="221">
        <v>5423</v>
      </c>
      <c r="L121" s="19" t="s">
        <v>658</v>
      </c>
      <c r="M121" s="195" t="s">
        <v>1193</v>
      </c>
      <c r="N121" s="29" t="s">
        <v>658</v>
      </c>
      <c r="O121" s="29" t="s">
        <v>658</v>
      </c>
      <c r="P121" s="202" t="s">
        <v>658</v>
      </c>
    </row>
    <row r="122" spans="1:16" ht="135" x14ac:dyDescent="0.25">
      <c r="A122" s="202" t="s">
        <v>1184</v>
      </c>
      <c r="B122" s="224" t="s">
        <v>1201</v>
      </c>
      <c r="C122" s="199" t="s">
        <v>658</v>
      </c>
      <c r="D122" s="199" t="s">
        <v>658</v>
      </c>
      <c r="E122" s="199" t="s">
        <v>658</v>
      </c>
      <c r="F122" s="192" t="s">
        <v>1206</v>
      </c>
      <c r="G122" s="192" t="s">
        <v>839</v>
      </c>
      <c r="H122" s="192" t="s">
        <v>841</v>
      </c>
      <c r="I122" s="222" t="s">
        <v>1105</v>
      </c>
      <c r="J122" s="192" t="s">
        <v>843</v>
      </c>
      <c r="K122" s="220">
        <v>9306</v>
      </c>
      <c r="L122" s="19" t="s">
        <v>658</v>
      </c>
      <c r="M122" s="195" t="s">
        <v>1193</v>
      </c>
      <c r="N122" s="29" t="s">
        <v>658</v>
      </c>
      <c r="O122" s="29" t="s">
        <v>658</v>
      </c>
      <c r="P122" s="202" t="s">
        <v>658</v>
      </c>
    </row>
    <row r="123" spans="1:16" ht="135" x14ac:dyDescent="0.25">
      <c r="A123" s="202" t="s">
        <v>1185</v>
      </c>
      <c r="B123" s="224" t="s">
        <v>1202</v>
      </c>
      <c r="C123" s="199" t="s">
        <v>658</v>
      </c>
      <c r="D123" s="199" t="s">
        <v>658</v>
      </c>
      <c r="E123" s="199" t="s">
        <v>658</v>
      </c>
      <c r="F123" s="192" t="s">
        <v>1207</v>
      </c>
      <c r="G123" s="192" t="s">
        <v>839</v>
      </c>
      <c r="H123" s="192" t="s">
        <v>841</v>
      </c>
      <c r="I123" s="222" t="s">
        <v>1105</v>
      </c>
      <c r="J123" s="192" t="s">
        <v>843</v>
      </c>
      <c r="K123" s="221">
        <v>15538.4</v>
      </c>
      <c r="L123" s="19" t="s">
        <v>658</v>
      </c>
      <c r="M123" s="195" t="s">
        <v>1204</v>
      </c>
      <c r="N123" s="29" t="s">
        <v>658</v>
      </c>
      <c r="O123" s="29" t="s">
        <v>658</v>
      </c>
      <c r="P123" s="202" t="s">
        <v>658</v>
      </c>
    </row>
    <row r="124" spans="1:16" ht="135" x14ac:dyDescent="0.25">
      <c r="A124" s="202" t="s">
        <v>1186</v>
      </c>
      <c r="B124" s="224" t="s">
        <v>1203</v>
      </c>
      <c r="C124" s="199" t="s">
        <v>658</v>
      </c>
      <c r="D124" s="199" t="s">
        <v>658</v>
      </c>
      <c r="E124" s="199" t="s">
        <v>658</v>
      </c>
      <c r="F124" s="192" t="s">
        <v>1208</v>
      </c>
      <c r="G124" s="192" t="s">
        <v>839</v>
      </c>
      <c r="H124" s="192" t="s">
        <v>841</v>
      </c>
      <c r="I124" s="222" t="s">
        <v>1105</v>
      </c>
      <c r="J124" s="192" t="s">
        <v>843</v>
      </c>
      <c r="K124" s="221">
        <v>34847.08</v>
      </c>
      <c r="L124" s="19" t="s">
        <v>658</v>
      </c>
      <c r="M124" s="190" t="s">
        <v>1205</v>
      </c>
      <c r="N124" s="29" t="s">
        <v>658</v>
      </c>
      <c r="O124" s="29" t="s">
        <v>658</v>
      </c>
      <c r="P124" s="202" t="s">
        <v>658</v>
      </c>
    </row>
    <row r="125" spans="1:16" ht="135" x14ac:dyDescent="0.25">
      <c r="A125" s="202" t="s">
        <v>1209</v>
      </c>
      <c r="B125" s="224" t="s">
        <v>1212</v>
      </c>
      <c r="C125" s="199" t="s">
        <v>658</v>
      </c>
      <c r="D125" s="199" t="s">
        <v>658</v>
      </c>
      <c r="E125" s="199" t="s">
        <v>658</v>
      </c>
      <c r="F125" s="192" t="s">
        <v>1234</v>
      </c>
      <c r="G125" s="192" t="s">
        <v>839</v>
      </c>
      <c r="H125" s="192" t="s">
        <v>841</v>
      </c>
      <c r="I125" s="222" t="s">
        <v>1105</v>
      </c>
      <c r="J125" s="192" t="s">
        <v>843</v>
      </c>
      <c r="K125" s="221">
        <v>4064.01</v>
      </c>
      <c r="L125" s="19" t="s">
        <v>658</v>
      </c>
      <c r="M125" s="198" t="s">
        <v>1205</v>
      </c>
      <c r="N125" s="29" t="s">
        <v>658</v>
      </c>
      <c r="O125" s="29" t="s">
        <v>658</v>
      </c>
      <c r="P125" s="202" t="s">
        <v>658</v>
      </c>
    </row>
    <row r="126" spans="1:16" ht="135" x14ac:dyDescent="0.25">
      <c r="A126" s="202" t="s">
        <v>1210</v>
      </c>
      <c r="B126" s="224" t="s">
        <v>1213</v>
      </c>
      <c r="C126" s="199" t="s">
        <v>658</v>
      </c>
      <c r="D126" s="199" t="s">
        <v>658</v>
      </c>
      <c r="E126" s="199" t="s">
        <v>658</v>
      </c>
      <c r="F126" s="192" t="s">
        <v>1235</v>
      </c>
      <c r="G126" s="192" t="s">
        <v>839</v>
      </c>
      <c r="H126" s="192" t="s">
        <v>841</v>
      </c>
      <c r="I126" s="222" t="s">
        <v>1105</v>
      </c>
      <c r="J126" s="192" t="s">
        <v>843</v>
      </c>
      <c r="K126" s="221">
        <v>14594.98</v>
      </c>
      <c r="L126" s="19" t="s">
        <v>658</v>
      </c>
      <c r="M126" s="198" t="s">
        <v>1205</v>
      </c>
      <c r="N126" s="29" t="s">
        <v>658</v>
      </c>
      <c r="O126" s="29" t="s">
        <v>658</v>
      </c>
      <c r="P126" s="202" t="s">
        <v>658</v>
      </c>
    </row>
    <row r="127" spans="1:16" ht="135" x14ac:dyDescent="0.25">
      <c r="A127" s="202" t="s">
        <v>1211</v>
      </c>
      <c r="B127" s="224" t="s">
        <v>1214</v>
      </c>
      <c r="C127" s="199" t="s">
        <v>658</v>
      </c>
      <c r="D127" s="199" t="s">
        <v>658</v>
      </c>
      <c r="E127" s="199" t="s">
        <v>658</v>
      </c>
      <c r="F127" s="192" t="s">
        <v>1236</v>
      </c>
      <c r="G127" s="192" t="s">
        <v>839</v>
      </c>
      <c r="H127" s="192" t="s">
        <v>841</v>
      </c>
      <c r="I127" s="222" t="s">
        <v>1105</v>
      </c>
      <c r="J127" s="192" t="s">
        <v>843</v>
      </c>
      <c r="K127" s="221">
        <v>8784.34</v>
      </c>
      <c r="L127" s="19" t="s">
        <v>658</v>
      </c>
      <c r="M127" s="198" t="s">
        <v>1205</v>
      </c>
      <c r="N127" s="29" t="s">
        <v>658</v>
      </c>
      <c r="O127" s="29" t="s">
        <v>658</v>
      </c>
      <c r="P127" s="202" t="s">
        <v>658</v>
      </c>
    </row>
    <row r="128" spans="1:16" ht="135" x14ac:dyDescent="0.25">
      <c r="A128" s="202" t="s">
        <v>1224</v>
      </c>
      <c r="B128" s="224" t="s">
        <v>1215</v>
      </c>
      <c r="C128" s="199" t="s">
        <v>658</v>
      </c>
      <c r="D128" s="199" t="s">
        <v>658</v>
      </c>
      <c r="E128" s="199" t="s">
        <v>658</v>
      </c>
      <c r="F128" s="192" t="s">
        <v>1237</v>
      </c>
      <c r="G128" s="192" t="s">
        <v>839</v>
      </c>
      <c r="H128" s="192" t="s">
        <v>841</v>
      </c>
      <c r="I128" s="222" t="s">
        <v>1105</v>
      </c>
      <c r="J128" s="192" t="s">
        <v>843</v>
      </c>
      <c r="K128" s="221">
        <v>3727.48</v>
      </c>
      <c r="L128" s="19" t="s">
        <v>658</v>
      </c>
      <c r="M128" s="198" t="s">
        <v>1205</v>
      </c>
      <c r="N128" s="29" t="s">
        <v>658</v>
      </c>
      <c r="O128" s="29" t="s">
        <v>658</v>
      </c>
      <c r="P128" s="202" t="s">
        <v>658</v>
      </c>
    </row>
    <row r="129" spans="1:16" ht="135" x14ac:dyDescent="0.25">
      <c r="A129" s="202" t="s">
        <v>1225</v>
      </c>
      <c r="B129" s="224" t="s">
        <v>1216</v>
      </c>
      <c r="C129" s="199" t="s">
        <v>658</v>
      </c>
      <c r="D129" s="199" t="s">
        <v>658</v>
      </c>
      <c r="E129" s="199" t="s">
        <v>658</v>
      </c>
      <c r="F129" s="192" t="s">
        <v>1238</v>
      </c>
      <c r="G129" s="192" t="s">
        <v>839</v>
      </c>
      <c r="H129" s="192" t="s">
        <v>841</v>
      </c>
      <c r="I129" s="222" t="s">
        <v>1105</v>
      </c>
      <c r="J129" s="192" t="s">
        <v>843</v>
      </c>
      <c r="K129" s="221">
        <v>6797.32</v>
      </c>
      <c r="L129" s="19" t="s">
        <v>658</v>
      </c>
      <c r="M129" s="198" t="s">
        <v>1205</v>
      </c>
      <c r="N129" s="29" t="s">
        <v>658</v>
      </c>
      <c r="O129" s="29" t="s">
        <v>658</v>
      </c>
      <c r="P129" s="202" t="s">
        <v>658</v>
      </c>
    </row>
    <row r="130" spans="1:16" ht="135" x14ac:dyDescent="0.25">
      <c r="A130" s="202" t="s">
        <v>1226</v>
      </c>
      <c r="B130" s="224" t="s">
        <v>1217</v>
      </c>
      <c r="C130" s="199" t="s">
        <v>658</v>
      </c>
      <c r="D130" s="199" t="s">
        <v>658</v>
      </c>
      <c r="E130" s="199" t="s">
        <v>658</v>
      </c>
      <c r="F130" s="192" t="s">
        <v>1239</v>
      </c>
      <c r="G130" s="192" t="s">
        <v>839</v>
      </c>
      <c r="H130" s="192" t="s">
        <v>841</v>
      </c>
      <c r="I130" s="222" t="s">
        <v>1105</v>
      </c>
      <c r="J130" s="192" t="s">
        <v>843</v>
      </c>
      <c r="K130" s="221">
        <v>44400.35</v>
      </c>
      <c r="L130" s="19" t="s">
        <v>658</v>
      </c>
      <c r="M130" s="198" t="s">
        <v>1205</v>
      </c>
      <c r="N130" s="29" t="s">
        <v>658</v>
      </c>
      <c r="O130" s="29" t="s">
        <v>658</v>
      </c>
      <c r="P130" s="202" t="s">
        <v>658</v>
      </c>
    </row>
    <row r="131" spans="1:16" ht="135" x14ac:dyDescent="0.25">
      <c r="A131" s="202" t="s">
        <v>1227</v>
      </c>
      <c r="B131" s="224" t="s">
        <v>1218</v>
      </c>
      <c r="C131" s="199" t="s">
        <v>658</v>
      </c>
      <c r="D131" s="199" t="s">
        <v>658</v>
      </c>
      <c r="E131" s="199" t="s">
        <v>658</v>
      </c>
      <c r="F131" s="192" t="s">
        <v>1240</v>
      </c>
      <c r="G131" s="192" t="s">
        <v>839</v>
      </c>
      <c r="H131" s="192" t="s">
        <v>841</v>
      </c>
      <c r="I131" s="222" t="s">
        <v>1105</v>
      </c>
      <c r="J131" s="192" t="s">
        <v>843</v>
      </c>
      <c r="K131" s="221">
        <v>6551</v>
      </c>
      <c r="L131" s="19" t="s">
        <v>658</v>
      </c>
      <c r="M131" s="198" t="s">
        <v>1233</v>
      </c>
      <c r="N131" s="29" t="s">
        <v>658</v>
      </c>
      <c r="O131" s="29" t="s">
        <v>658</v>
      </c>
      <c r="P131" s="202" t="s">
        <v>658</v>
      </c>
    </row>
    <row r="132" spans="1:16" ht="135" x14ac:dyDescent="0.25">
      <c r="A132" s="202" t="s">
        <v>1228</v>
      </c>
      <c r="B132" s="224" t="s">
        <v>1219</v>
      </c>
      <c r="C132" s="199" t="s">
        <v>658</v>
      </c>
      <c r="D132" s="199" t="s">
        <v>658</v>
      </c>
      <c r="E132" s="199" t="s">
        <v>658</v>
      </c>
      <c r="F132" s="192" t="s">
        <v>1241</v>
      </c>
      <c r="G132" s="192" t="s">
        <v>839</v>
      </c>
      <c r="H132" s="192" t="s">
        <v>841</v>
      </c>
      <c r="I132" s="222" t="s">
        <v>1105</v>
      </c>
      <c r="J132" s="192" t="s">
        <v>843</v>
      </c>
      <c r="K132" s="221">
        <v>9991</v>
      </c>
      <c r="L132" s="19" t="s">
        <v>658</v>
      </c>
      <c r="M132" s="198" t="s">
        <v>1233</v>
      </c>
      <c r="N132" s="29" t="s">
        <v>658</v>
      </c>
      <c r="O132" s="29" t="s">
        <v>658</v>
      </c>
      <c r="P132" s="202" t="s">
        <v>658</v>
      </c>
    </row>
    <row r="133" spans="1:16" ht="135" x14ac:dyDescent="0.25">
      <c r="A133" s="202" t="s">
        <v>1229</v>
      </c>
      <c r="B133" s="224" t="s">
        <v>1220</v>
      </c>
      <c r="C133" s="199" t="s">
        <v>658</v>
      </c>
      <c r="D133" s="199" t="s">
        <v>658</v>
      </c>
      <c r="E133" s="199" t="s">
        <v>658</v>
      </c>
      <c r="F133" s="192" t="s">
        <v>1242</v>
      </c>
      <c r="G133" s="192" t="s">
        <v>839</v>
      </c>
      <c r="H133" s="192" t="s">
        <v>841</v>
      </c>
      <c r="I133" s="222" t="s">
        <v>1105</v>
      </c>
      <c r="J133" s="192" t="s">
        <v>843</v>
      </c>
      <c r="K133" s="221">
        <v>6621</v>
      </c>
      <c r="L133" s="19" t="s">
        <v>658</v>
      </c>
      <c r="M133" s="198" t="s">
        <v>1233</v>
      </c>
      <c r="N133" s="29" t="s">
        <v>658</v>
      </c>
      <c r="O133" s="29" t="s">
        <v>658</v>
      </c>
      <c r="P133" s="202" t="s">
        <v>658</v>
      </c>
    </row>
    <row r="134" spans="1:16" ht="135" x14ac:dyDescent="0.25">
      <c r="A134" s="202" t="s">
        <v>1230</v>
      </c>
      <c r="B134" s="224" t="s">
        <v>1221</v>
      </c>
      <c r="C134" s="199" t="s">
        <v>658</v>
      </c>
      <c r="D134" s="199" t="s">
        <v>658</v>
      </c>
      <c r="E134" s="199" t="s">
        <v>658</v>
      </c>
      <c r="F134" s="192" t="s">
        <v>1243</v>
      </c>
      <c r="G134" s="192" t="s">
        <v>839</v>
      </c>
      <c r="H134" s="192" t="s">
        <v>841</v>
      </c>
      <c r="I134" s="222" t="s">
        <v>1105</v>
      </c>
      <c r="J134" s="192" t="s">
        <v>843</v>
      </c>
      <c r="K134" s="221">
        <v>4531</v>
      </c>
      <c r="L134" s="19" t="s">
        <v>658</v>
      </c>
      <c r="M134" s="198" t="s">
        <v>1233</v>
      </c>
      <c r="N134" s="29" t="s">
        <v>658</v>
      </c>
      <c r="O134" s="29" t="s">
        <v>658</v>
      </c>
      <c r="P134" s="202" t="s">
        <v>658</v>
      </c>
    </row>
    <row r="135" spans="1:16" ht="135" x14ac:dyDescent="0.25">
      <c r="A135" s="202" t="s">
        <v>1231</v>
      </c>
      <c r="B135" s="224" t="s">
        <v>1222</v>
      </c>
      <c r="C135" s="199" t="s">
        <v>658</v>
      </c>
      <c r="D135" s="199" t="s">
        <v>658</v>
      </c>
      <c r="E135" s="199" t="s">
        <v>658</v>
      </c>
      <c r="F135" s="192" t="s">
        <v>1244</v>
      </c>
      <c r="G135" s="192" t="s">
        <v>839</v>
      </c>
      <c r="H135" s="192" t="s">
        <v>841</v>
      </c>
      <c r="I135" s="222" t="s">
        <v>1105</v>
      </c>
      <c r="J135" s="192" t="s">
        <v>843</v>
      </c>
      <c r="K135" s="221">
        <v>6594</v>
      </c>
      <c r="L135" s="19" t="s">
        <v>658</v>
      </c>
      <c r="M135" s="198" t="s">
        <v>1233</v>
      </c>
      <c r="N135" s="29" t="s">
        <v>658</v>
      </c>
      <c r="O135" s="29" t="s">
        <v>658</v>
      </c>
      <c r="P135" s="202" t="s">
        <v>658</v>
      </c>
    </row>
    <row r="136" spans="1:16" ht="135" x14ac:dyDescent="0.25">
      <c r="A136" s="202" t="s">
        <v>1232</v>
      </c>
      <c r="B136" s="224" t="s">
        <v>1223</v>
      </c>
      <c r="C136" s="199" t="s">
        <v>658</v>
      </c>
      <c r="D136" s="199" t="s">
        <v>658</v>
      </c>
      <c r="E136" s="199" t="s">
        <v>658</v>
      </c>
      <c r="F136" s="192" t="s">
        <v>1245</v>
      </c>
      <c r="G136" s="192" t="s">
        <v>839</v>
      </c>
      <c r="H136" s="192" t="s">
        <v>841</v>
      </c>
      <c r="I136" s="222" t="s">
        <v>1105</v>
      </c>
      <c r="J136" s="192" t="s">
        <v>843</v>
      </c>
      <c r="K136" s="221">
        <v>18040</v>
      </c>
      <c r="L136" s="19" t="s">
        <v>658</v>
      </c>
      <c r="M136" s="198" t="s">
        <v>1233</v>
      </c>
      <c r="N136" s="29" t="s">
        <v>658</v>
      </c>
      <c r="O136" s="29" t="s">
        <v>658</v>
      </c>
      <c r="P136" s="202" t="s">
        <v>658</v>
      </c>
    </row>
    <row r="137" spans="1:16" x14ac:dyDescent="0.25">
      <c r="A137" s="205" t="s">
        <v>365</v>
      </c>
      <c r="B137" s="199"/>
      <c r="C137" s="199"/>
      <c r="D137" s="199"/>
      <c r="E137" s="199"/>
      <c r="F137" s="199"/>
      <c r="G137" s="199"/>
      <c r="H137" s="199"/>
      <c r="I137" s="199"/>
      <c r="J137" s="199"/>
      <c r="K137" s="19">
        <f>SUM(K116:K136)</f>
        <v>224002.96</v>
      </c>
      <c r="L137" s="19"/>
      <c r="M137" s="31"/>
      <c r="N137" s="29"/>
      <c r="O137" s="29"/>
      <c r="P137" s="202"/>
    </row>
    <row r="138" spans="1:16" x14ac:dyDescent="0.25">
      <c r="A138" s="205" t="s">
        <v>371</v>
      </c>
      <c r="B138" s="199"/>
      <c r="C138" s="199"/>
      <c r="D138" s="199"/>
      <c r="E138" s="199"/>
      <c r="F138" s="199"/>
      <c r="G138" s="199"/>
      <c r="H138" s="199"/>
      <c r="I138" s="199"/>
      <c r="J138" s="199"/>
      <c r="K138" s="19">
        <f>K114+K137</f>
        <v>943922.96</v>
      </c>
      <c r="L138" s="19"/>
      <c r="M138" s="31"/>
      <c r="N138" s="29"/>
      <c r="O138" s="29"/>
      <c r="P138" s="202"/>
    </row>
    <row r="139" spans="1:16" ht="36" customHeight="1" x14ac:dyDescent="0.25">
      <c r="A139" s="404" t="s">
        <v>1246</v>
      </c>
      <c r="B139" s="405"/>
      <c r="C139" s="405"/>
      <c r="D139" s="405"/>
      <c r="E139" s="405"/>
      <c r="F139" s="405"/>
      <c r="G139" s="405"/>
      <c r="H139" s="405"/>
      <c r="I139" s="405"/>
      <c r="J139" s="405"/>
      <c r="K139" s="405"/>
      <c r="L139" s="405"/>
      <c r="M139" s="405"/>
      <c r="N139" s="405"/>
      <c r="O139" s="405"/>
      <c r="P139" s="406"/>
    </row>
    <row r="140" spans="1:16" ht="20.25" customHeight="1" x14ac:dyDescent="0.25">
      <c r="A140" s="407" t="s">
        <v>1249</v>
      </c>
      <c r="B140" s="408"/>
      <c r="C140" s="408"/>
      <c r="D140" s="408"/>
      <c r="E140" s="408"/>
      <c r="F140" s="408"/>
      <c r="G140" s="408"/>
      <c r="H140" s="408"/>
      <c r="I140" s="408"/>
      <c r="J140" s="408"/>
      <c r="K140" s="408"/>
      <c r="L140" s="408"/>
      <c r="M140" s="408"/>
      <c r="N140" s="408"/>
      <c r="O140" s="408"/>
      <c r="P140" s="409"/>
    </row>
    <row r="141" spans="1:16" ht="15" customHeight="1" x14ac:dyDescent="0.25">
      <c r="A141" s="410" t="s">
        <v>3</v>
      </c>
      <c r="B141" s="411"/>
      <c r="C141" s="411"/>
      <c r="D141" s="411"/>
      <c r="E141" s="411"/>
      <c r="F141" s="411"/>
      <c r="G141" s="411"/>
      <c r="H141" s="411"/>
      <c r="I141" s="411"/>
      <c r="J141" s="411"/>
      <c r="K141" s="411"/>
      <c r="L141" s="411"/>
      <c r="M141" s="411"/>
      <c r="N141" s="411"/>
      <c r="O141" s="411"/>
      <c r="P141" s="412"/>
    </row>
    <row r="142" spans="1:16" ht="135" customHeight="1" x14ac:dyDescent="0.25">
      <c r="A142" s="202" t="s">
        <v>1248</v>
      </c>
      <c r="B142" s="100" t="s">
        <v>350</v>
      </c>
      <c r="C142" s="98" t="s">
        <v>1282</v>
      </c>
      <c r="D142" s="99">
        <v>236.4</v>
      </c>
      <c r="E142" s="100" t="s">
        <v>1255</v>
      </c>
      <c r="F142" s="181" t="s">
        <v>1251</v>
      </c>
      <c r="G142" s="181" t="s">
        <v>839</v>
      </c>
      <c r="H142" s="100" t="s">
        <v>1252</v>
      </c>
      <c r="I142" s="222" t="s">
        <v>1253</v>
      </c>
      <c r="J142" s="100" t="s">
        <v>1254</v>
      </c>
      <c r="K142" s="102">
        <v>912357</v>
      </c>
      <c r="L142" s="102">
        <v>10633829.9</v>
      </c>
      <c r="M142" s="5" t="s">
        <v>766</v>
      </c>
      <c r="N142" s="54" t="s">
        <v>1</v>
      </c>
      <c r="O142" s="6" t="s">
        <v>1</v>
      </c>
      <c r="P142" s="201"/>
    </row>
    <row r="143" spans="1:16" ht="150" x14ac:dyDescent="0.25">
      <c r="A143" s="202" t="s">
        <v>1713</v>
      </c>
      <c r="B143" s="100" t="s">
        <v>351</v>
      </c>
      <c r="C143" s="98" t="s">
        <v>1283</v>
      </c>
      <c r="D143" s="99">
        <v>222</v>
      </c>
      <c r="E143" s="101" t="s">
        <v>1259</v>
      </c>
      <c r="F143" s="192" t="s">
        <v>1256</v>
      </c>
      <c r="G143" s="192" t="s">
        <v>839</v>
      </c>
      <c r="H143" s="100" t="s">
        <v>1257</v>
      </c>
      <c r="I143" s="222" t="s">
        <v>1253</v>
      </c>
      <c r="J143" s="100" t="s">
        <v>1258</v>
      </c>
      <c r="K143" s="102">
        <v>335342.74</v>
      </c>
      <c r="L143" s="102">
        <v>8126336.6399999997</v>
      </c>
      <c r="M143" s="5" t="s">
        <v>767</v>
      </c>
      <c r="N143" s="54" t="s">
        <v>1</v>
      </c>
      <c r="O143" s="6" t="s">
        <v>1</v>
      </c>
      <c r="P143" s="201"/>
    </row>
    <row r="144" spans="1:16" ht="135" x14ac:dyDescent="0.25">
      <c r="A144" s="202" t="s">
        <v>1714</v>
      </c>
      <c r="B144" s="100" t="s">
        <v>2</v>
      </c>
      <c r="C144" s="98" t="s">
        <v>1284</v>
      </c>
      <c r="D144" s="99">
        <v>78.099999999999994</v>
      </c>
      <c r="E144" s="101" t="s">
        <v>1260</v>
      </c>
      <c r="F144" s="192" t="s">
        <v>1261</v>
      </c>
      <c r="G144" s="192" t="s">
        <v>839</v>
      </c>
      <c r="H144" s="100" t="s">
        <v>1285</v>
      </c>
      <c r="I144" s="222" t="s">
        <v>1253</v>
      </c>
      <c r="J144" s="100" t="s">
        <v>1286</v>
      </c>
      <c r="K144" s="102">
        <v>1221805.1200000001</v>
      </c>
      <c r="L144" s="102">
        <v>3159868.21</v>
      </c>
      <c r="M144" s="5" t="s">
        <v>768</v>
      </c>
      <c r="N144" s="54" t="s">
        <v>1</v>
      </c>
      <c r="O144" s="6" t="s">
        <v>1</v>
      </c>
      <c r="P144" s="201"/>
    </row>
    <row r="145" spans="1:16" x14ac:dyDescent="0.25">
      <c r="A145" s="7" t="s">
        <v>364</v>
      </c>
      <c r="B145" s="7"/>
      <c r="C145" s="55"/>
      <c r="D145" s="32">
        <f>SUM(D142:D144)</f>
        <v>536.5</v>
      </c>
      <c r="E145" s="52"/>
      <c r="F145" s="187"/>
      <c r="G145" s="187"/>
      <c r="H145" s="54"/>
      <c r="I145" s="181"/>
      <c r="J145" s="54"/>
      <c r="K145" s="8">
        <f>SUM(K142:K144)</f>
        <v>2469504.8600000003</v>
      </c>
      <c r="L145" s="8">
        <f>SUM(L142:L144)</f>
        <v>21920034.75</v>
      </c>
      <c r="M145" s="5"/>
      <c r="N145" s="54"/>
      <c r="O145" s="9"/>
      <c r="P145" s="201"/>
    </row>
    <row r="146" spans="1:16" x14ac:dyDescent="0.25">
      <c r="A146" s="375" t="s">
        <v>831</v>
      </c>
      <c r="B146" s="376"/>
      <c r="C146" s="376"/>
      <c r="D146" s="376"/>
      <c r="E146" s="376"/>
      <c r="F146" s="376"/>
      <c r="G146" s="376"/>
      <c r="H146" s="376"/>
      <c r="I146" s="376"/>
      <c r="J146" s="376"/>
      <c r="K146" s="376"/>
      <c r="L146" s="376"/>
      <c r="M146" s="376"/>
      <c r="N146" s="376"/>
      <c r="O146" s="376"/>
      <c r="P146" s="377"/>
    </row>
    <row r="147" spans="1:16" x14ac:dyDescent="0.25">
      <c r="A147" s="375" t="s">
        <v>846</v>
      </c>
      <c r="B147" s="376"/>
      <c r="C147" s="376"/>
      <c r="D147" s="376"/>
      <c r="E147" s="376"/>
      <c r="F147" s="376"/>
      <c r="G147" s="376"/>
      <c r="H147" s="376"/>
      <c r="I147" s="376"/>
      <c r="J147" s="376"/>
      <c r="K147" s="376"/>
      <c r="L147" s="376"/>
      <c r="M147" s="376"/>
      <c r="N147" s="376"/>
      <c r="O147" s="376"/>
      <c r="P147" s="377"/>
    </row>
    <row r="148" spans="1:16" ht="135.75" customHeight="1" x14ac:dyDescent="0.25">
      <c r="A148" s="202" t="s">
        <v>1247</v>
      </c>
      <c r="B148" s="224" t="s">
        <v>1277</v>
      </c>
      <c r="C148" s="198" t="s">
        <v>658</v>
      </c>
      <c r="D148" s="193" t="s">
        <v>658</v>
      </c>
      <c r="E148" s="197" t="s">
        <v>658</v>
      </c>
      <c r="F148" s="192" t="s">
        <v>1287</v>
      </c>
      <c r="G148" s="192" t="s">
        <v>839</v>
      </c>
      <c r="H148" s="192" t="s">
        <v>841</v>
      </c>
      <c r="I148" s="222" t="s">
        <v>1253</v>
      </c>
      <c r="J148" s="192" t="s">
        <v>843</v>
      </c>
      <c r="K148" s="225">
        <v>13342</v>
      </c>
      <c r="L148" s="8" t="s">
        <v>658</v>
      </c>
      <c r="M148" s="195" t="s">
        <v>1288</v>
      </c>
      <c r="N148" s="192" t="s">
        <v>658</v>
      </c>
      <c r="O148" s="6" t="s">
        <v>658</v>
      </c>
      <c r="P148" s="202" t="s">
        <v>658</v>
      </c>
    </row>
    <row r="149" spans="1:16" ht="135.75" customHeight="1" x14ac:dyDescent="0.25">
      <c r="A149" s="202" t="s">
        <v>1262</v>
      </c>
      <c r="B149" s="224" t="s">
        <v>1278</v>
      </c>
      <c r="C149" s="198" t="s">
        <v>658</v>
      </c>
      <c r="D149" s="193" t="s">
        <v>658</v>
      </c>
      <c r="E149" s="197" t="s">
        <v>658</v>
      </c>
      <c r="F149" s="192" t="s">
        <v>1289</v>
      </c>
      <c r="G149" s="192" t="s">
        <v>839</v>
      </c>
      <c r="H149" s="192" t="s">
        <v>841</v>
      </c>
      <c r="I149" s="222" t="s">
        <v>1253</v>
      </c>
      <c r="J149" s="192" t="s">
        <v>843</v>
      </c>
      <c r="K149" s="225">
        <v>19102</v>
      </c>
      <c r="L149" s="8" t="s">
        <v>658</v>
      </c>
      <c r="M149" s="195" t="s">
        <v>1288</v>
      </c>
      <c r="N149" s="192" t="s">
        <v>658</v>
      </c>
      <c r="O149" s="6" t="s">
        <v>658</v>
      </c>
      <c r="P149" s="202" t="s">
        <v>658</v>
      </c>
    </row>
    <row r="150" spans="1:16" ht="134.25" customHeight="1" x14ac:dyDescent="0.25">
      <c r="A150" s="202" t="s">
        <v>1263</v>
      </c>
      <c r="B150" s="224" t="s">
        <v>1278</v>
      </c>
      <c r="C150" s="198" t="s">
        <v>658</v>
      </c>
      <c r="D150" s="193" t="s">
        <v>658</v>
      </c>
      <c r="E150" s="197" t="s">
        <v>658</v>
      </c>
      <c r="F150" s="192" t="s">
        <v>1290</v>
      </c>
      <c r="G150" s="192" t="s">
        <v>839</v>
      </c>
      <c r="H150" s="192" t="s">
        <v>841</v>
      </c>
      <c r="I150" s="222" t="s">
        <v>1253</v>
      </c>
      <c r="J150" s="192" t="s">
        <v>843</v>
      </c>
      <c r="K150" s="225">
        <v>14602</v>
      </c>
      <c r="L150" s="8" t="s">
        <v>658</v>
      </c>
      <c r="M150" s="195" t="s">
        <v>1288</v>
      </c>
      <c r="N150" s="192" t="s">
        <v>658</v>
      </c>
      <c r="O150" s="6" t="s">
        <v>658</v>
      </c>
      <c r="P150" s="202" t="s">
        <v>658</v>
      </c>
    </row>
    <row r="151" spans="1:16" ht="129.75" customHeight="1" x14ac:dyDescent="0.25">
      <c r="A151" s="202" t="s">
        <v>1264</v>
      </c>
      <c r="B151" s="224" t="s">
        <v>1279</v>
      </c>
      <c r="C151" s="198" t="s">
        <v>658</v>
      </c>
      <c r="D151" s="193" t="s">
        <v>658</v>
      </c>
      <c r="E151" s="197" t="s">
        <v>658</v>
      </c>
      <c r="F151" s="192" t="s">
        <v>1291</v>
      </c>
      <c r="G151" s="192" t="s">
        <v>839</v>
      </c>
      <c r="H151" s="192" t="s">
        <v>841</v>
      </c>
      <c r="I151" s="222" t="s">
        <v>1253</v>
      </c>
      <c r="J151" s="192" t="s">
        <v>843</v>
      </c>
      <c r="K151" s="225">
        <v>7109</v>
      </c>
      <c r="L151" s="8" t="s">
        <v>658</v>
      </c>
      <c r="M151" s="195" t="s">
        <v>1288</v>
      </c>
      <c r="N151" s="192" t="s">
        <v>658</v>
      </c>
      <c r="O151" s="6" t="s">
        <v>658</v>
      </c>
      <c r="P151" s="202" t="s">
        <v>658</v>
      </c>
    </row>
    <row r="152" spans="1:16" ht="130.5" customHeight="1" x14ac:dyDescent="0.25">
      <c r="A152" s="202" t="s">
        <v>1265</v>
      </c>
      <c r="B152" s="224" t="s">
        <v>1280</v>
      </c>
      <c r="C152" s="198" t="s">
        <v>658</v>
      </c>
      <c r="D152" s="193" t="s">
        <v>658</v>
      </c>
      <c r="E152" s="197" t="s">
        <v>658</v>
      </c>
      <c r="F152" s="192" t="s">
        <v>1292</v>
      </c>
      <c r="G152" s="192" t="s">
        <v>839</v>
      </c>
      <c r="H152" s="192" t="s">
        <v>841</v>
      </c>
      <c r="I152" s="222" t="s">
        <v>1253</v>
      </c>
      <c r="J152" s="192" t="s">
        <v>843</v>
      </c>
      <c r="K152" s="225">
        <v>8200</v>
      </c>
      <c r="L152" s="8" t="s">
        <v>658</v>
      </c>
      <c r="M152" s="195" t="s">
        <v>658</v>
      </c>
      <c r="N152" s="192" t="s">
        <v>658</v>
      </c>
      <c r="O152" s="6" t="s">
        <v>658</v>
      </c>
      <c r="P152" s="202" t="s">
        <v>658</v>
      </c>
    </row>
    <row r="153" spans="1:16" ht="126.75" customHeight="1" x14ac:dyDescent="0.25">
      <c r="A153" s="202" t="s">
        <v>1266</v>
      </c>
      <c r="B153" s="224" t="s">
        <v>1281</v>
      </c>
      <c r="C153" s="198" t="s">
        <v>658</v>
      </c>
      <c r="D153" s="193" t="s">
        <v>658</v>
      </c>
      <c r="E153" s="197" t="s">
        <v>658</v>
      </c>
      <c r="F153" s="192" t="s">
        <v>1293</v>
      </c>
      <c r="G153" s="192" t="s">
        <v>839</v>
      </c>
      <c r="H153" s="192" t="s">
        <v>841</v>
      </c>
      <c r="I153" s="222" t="s">
        <v>1253</v>
      </c>
      <c r="J153" s="192" t="s">
        <v>843</v>
      </c>
      <c r="K153" s="225">
        <v>5340</v>
      </c>
      <c r="L153" s="8" t="s">
        <v>658</v>
      </c>
      <c r="M153" s="195" t="s">
        <v>658</v>
      </c>
      <c r="N153" s="192" t="s">
        <v>658</v>
      </c>
      <c r="O153" s="6" t="s">
        <v>658</v>
      </c>
      <c r="P153" s="202" t="s">
        <v>658</v>
      </c>
    </row>
    <row r="154" spans="1:16" ht="130.5" customHeight="1" x14ac:dyDescent="0.25">
      <c r="A154" s="202" t="s">
        <v>1267</v>
      </c>
      <c r="B154" s="224" t="s">
        <v>1294</v>
      </c>
      <c r="C154" s="198" t="s">
        <v>658</v>
      </c>
      <c r="D154" s="193" t="s">
        <v>658</v>
      </c>
      <c r="E154" s="197" t="s">
        <v>658</v>
      </c>
      <c r="F154" s="192" t="s">
        <v>1302</v>
      </c>
      <c r="G154" s="192" t="s">
        <v>839</v>
      </c>
      <c r="H154" s="192" t="s">
        <v>841</v>
      </c>
      <c r="I154" s="222" t="s">
        <v>1253</v>
      </c>
      <c r="J154" s="192" t="s">
        <v>843</v>
      </c>
      <c r="K154" s="225">
        <v>11430</v>
      </c>
      <c r="L154" s="8" t="s">
        <v>658</v>
      </c>
      <c r="M154" s="195" t="s">
        <v>1298</v>
      </c>
      <c r="N154" s="192" t="s">
        <v>658</v>
      </c>
      <c r="O154" s="6" t="s">
        <v>658</v>
      </c>
      <c r="P154" s="202" t="s">
        <v>658</v>
      </c>
    </row>
    <row r="155" spans="1:16" ht="130.5" customHeight="1" x14ac:dyDescent="0.25">
      <c r="A155" s="202" t="s">
        <v>1268</v>
      </c>
      <c r="B155" s="224" t="s">
        <v>1295</v>
      </c>
      <c r="C155" s="198" t="s">
        <v>658</v>
      </c>
      <c r="D155" s="193" t="s">
        <v>658</v>
      </c>
      <c r="E155" s="197" t="s">
        <v>658</v>
      </c>
      <c r="F155" s="192" t="s">
        <v>1303</v>
      </c>
      <c r="G155" s="192" t="s">
        <v>839</v>
      </c>
      <c r="H155" s="192" t="s">
        <v>841</v>
      </c>
      <c r="I155" s="222" t="s">
        <v>1253</v>
      </c>
      <c r="J155" s="192" t="s">
        <v>843</v>
      </c>
      <c r="K155" s="225">
        <v>4790</v>
      </c>
      <c r="L155" s="8" t="s">
        <v>658</v>
      </c>
      <c r="M155" s="195" t="s">
        <v>1299</v>
      </c>
      <c r="N155" s="192" t="s">
        <v>658</v>
      </c>
      <c r="O155" s="6" t="s">
        <v>658</v>
      </c>
      <c r="P155" s="202" t="s">
        <v>658</v>
      </c>
    </row>
    <row r="156" spans="1:16" ht="135" x14ac:dyDescent="0.25">
      <c r="A156" s="202" t="s">
        <v>1269</v>
      </c>
      <c r="B156" s="224" t="s">
        <v>1296</v>
      </c>
      <c r="C156" s="198" t="s">
        <v>658</v>
      </c>
      <c r="D156" s="193" t="s">
        <v>658</v>
      </c>
      <c r="E156" s="197" t="s">
        <v>658</v>
      </c>
      <c r="F156" s="192" t="s">
        <v>1304</v>
      </c>
      <c r="G156" s="192" t="s">
        <v>839</v>
      </c>
      <c r="H156" s="192" t="s">
        <v>841</v>
      </c>
      <c r="I156" s="222" t="s">
        <v>1253</v>
      </c>
      <c r="J156" s="192" t="s">
        <v>843</v>
      </c>
      <c r="K156" s="225">
        <v>29750</v>
      </c>
      <c r="L156" s="8" t="s">
        <v>658</v>
      </c>
      <c r="M156" s="195" t="s">
        <v>1300</v>
      </c>
      <c r="N156" s="192" t="s">
        <v>658</v>
      </c>
      <c r="O156" s="6" t="s">
        <v>658</v>
      </c>
      <c r="P156" s="202" t="s">
        <v>658</v>
      </c>
    </row>
    <row r="157" spans="1:16" ht="135" x14ac:dyDescent="0.25">
      <c r="A157" s="202" t="s">
        <v>1270</v>
      </c>
      <c r="B157" s="224" t="s">
        <v>1297</v>
      </c>
      <c r="C157" s="198" t="s">
        <v>658</v>
      </c>
      <c r="D157" s="193" t="s">
        <v>658</v>
      </c>
      <c r="E157" s="197" t="s">
        <v>658</v>
      </c>
      <c r="F157" s="192" t="s">
        <v>1305</v>
      </c>
      <c r="G157" s="192" t="s">
        <v>839</v>
      </c>
      <c r="H157" s="192" t="s">
        <v>841</v>
      </c>
      <c r="I157" s="222" t="s">
        <v>1253</v>
      </c>
      <c r="J157" s="192" t="s">
        <v>843</v>
      </c>
      <c r="K157" s="225">
        <v>94200</v>
      </c>
      <c r="L157" s="8" t="s">
        <v>658</v>
      </c>
      <c r="M157" s="195" t="s">
        <v>1301</v>
      </c>
      <c r="N157" s="192" t="s">
        <v>658</v>
      </c>
      <c r="O157" s="6" t="s">
        <v>658</v>
      </c>
      <c r="P157" s="202" t="s">
        <v>658</v>
      </c>
    </row>
    <row r="158" spans="1:16" ht="129" customHeight="1" x14ac:dyDescent="0.25">
      <c r="A158" s="202" t="s">
        <v>1271</v>
      </c>
      <c r="B158" s="224" t="s">
        <v>1306</v>
      </c>
      <c r="C158" s="198" t="s">
        <v>658</v>
      </c>
      <c r="D158" s="193" t="s">
        <v>658</v>
      </c>
      <c r="E158" s="197" t="s">
        <v>658</v>
      </c>
      <c r="F158" s="192" t="s">
        <v>1311</v>
      </c>
      <c r="G158" s="192" t="s">
        <v>839</v>
      </c>
      <c r="H158" s="192" t="s">
        <v>841</v>
      </c>
      <c r="I158" s="222" t="s">
        <v>1253</v>
      </c>
      <c r="J158" s="192" t="s">
        <v>843</v>
      </c>
      <c r="K158" s="4">
        <v>15800</v>
      </c>
      <c r="L158" s="8" t="s">
        <v>658</v>
      </c>
      <c r="M158" s="195" t="s">
        <v>1301</v>
      </c>
      <c r="N158" s="192" t="s">
        <v>658</v>
      </c>
      <c r="O158" s="6" t="s">
        <v>658</v>
      </c>
      <c r="P158" s="202" t="s">
        <v>658</v>
      </c>
    </row>
    <row r="159" spans="1:16" ht="135" x14ac:dyDescent="0.25">
      <c r="A159" s="202" t="s">
        <v>1272</v>
      </c>
      <c r="B159" s="224" t="s">
        <v>1307</v>
      </c>
      <c r="C159" s="198" t="s">
        <v>658</v>
      </c>
      <c r="D159" s="193" t="s">
        <v>658</v>
      </c>
      <c r="E159" s="197" t="s">
        <v>658</v>
      </c>
      <c r="F159" s="192" t="s">
        <v>1312</v>
      </c>
      <c r="G159" s="192" t="s">
        <v>839</v>
      </c>
      <c r="H159" s="192" t="s">
        <v>841</v>
      </c>
      <c r="I159" s="222" t="s">
        <v>1253</v>
      </c>
      <c r="J159" s="192" t="s">
        <v>843</v>
      </c>
      <c r="K159" s="4">
        <v>3950</v>
      </c>
      <c r="L159" s="8" t="s">
        <v>658</v>
      </c>
      <c r="M159" s="195" t="s">
        <v>1309</v>
      </c>
      <c r="N159" s="192" t="s">
        <v>658</v>
      </c>
      <c r="O159" s="6" t="s">
        <v>658</v>
      </c>
      <c r="P159" s="202" t="s">
        <v>658</v>
      </c>
    </row>
    <row r="160" spans="1:16" ht="135" x14ac:dyDescent="0.25">
      <c r="A160" s="202" t="s">
        <v>1273</v>
      </c>
      <c r="B160" s="224" t="s">
        <v>1308</v>
      </c>
      <c r="C160" s="198" t="s">
        <v>658</v>
      </c>
      <c r="D160" s="193" t="s">
        <v>658</v>
      </c>
      <c r="E160" s="197" t="s">
        <v>658</v>
      </c>
      <c r="F160" s="192" t="s">
        <v>1313</v>
      </c>
      <c r="G160" s="192" t="s">
        <v>839</v>
      </c>
      <c r="H160" s="192" t="s">
        <v>841</v>
      </c>
      <c r="I160" s="222" t="s">
        <v>1253</v>
      </c>
      <c r="J160" s="192" t="s">
        <v>843</v>
      </c>
      <c r="K160" s="4">
        <v>16510</v>
      </c>
      <c r="L160" s="8" t="s">
        <v>658</v>
      </c>
      <c r="M160" s="195" t="s">
        <v>1310</v>
      </c>
      <c r="N160" s="192" t="s">
        <v>658</v>
      </c>
      <c r="O160" s="6" t="s">
        <v>658</v>
      </c>
      <c r="P160" s="202" t="s">
        <v>658</v>
      </c>
    </row>
    <row r="161" spans="1:16" ht="135" x14ac:dyDescent="0.25">
      <c r="A161" s="202" t="s">
        <v>1274</v>
      </c>
      <c r="B161" s="224" t="s">
        <v>1314</v>
      </c>
      <c r="C161" s="198" t="s">
        <v>658</v>
      </c>
      <c r="D161" s="193" t="s">
        <v>658</v>
      </c>
      <c r="E161" s="197" t="s">
        <v>658</v>
      </c>
      <c r="F161" s="192" t="s">
        <v>1319</v>
      </c>
      <c r="G161" s="192" t="s">
        <v>839</v>
      </c>
      <c r="H161" s="192" t="s">
        <v>841</v>
      </c>
      <c r="I161" s="222" t="s">
        <v>1253</v>
      </c>
      <c r="J161" s="192" t="s">
        <v>843</v>
      </c>
      <c r="K161" s="225">
        <v>20520</v>
      </c>
      <c r="L161" s="8" t="s">
        <v>658</v>
      </c>
      <c r="M161" s="195" t="s">
        <v>1310</v>
      </c>
      <c r="N161" s="192" t="s">
        <v>658</v>
      </c>
      <c r="O161" s="6" t="s">
        <v>658</v>
      </c>
      <c r="P161" s="202" t="s">
        <v>658</v>
      </c>
    </row>
    <row r="162" spans="1:16" ht="135" x14ac:dyDescent="0.25">
      <c r="A162" s="202" t="s">
        <v>1275</v>
      </c>
      <c r="B162" s="224" t="s">
        <v>1320</v>
      </c>
      <c r="C162" s="198" t="s">
        <v>1321</v>
      </c>
      <c r="D162" s="193" t="s">
        <v>658</v>
      </c>
      <c r="E162" s="197" t="s">
        <v>658</v>
      </c>
      <c r="F162" s="192" t="s">
        <v>1322</v>
      </c>
      <c r="G162" s="192" t="s">
        <v>839</v>
      </c>
      <c r="H162" s="192" t="s">
        <v>841</v>
      </c>
      <c r="I162" s="222" t="s">
        <v>1253</v>
      </c>
      <c r="J162" s="192" t="s">
        <v>843</v>
      </c>
      <c r="K162" s="225">
        <v>53940.72</v>
      </c>
      <c r="L162" s="8" t="s">
        <v>658</v>
      </c>
      <c r="M162" s="195" t="s">
        <v>1315</v>
      </c>
      <c r="N162" s="192" t="s">
        <v>658</v>
      </c>
      <c r="O162" s="6" t="s">
        <v>658</v>
      </c>
      <c r="P162" s="202" t="s">
        <v>658</v>
      </c>
    </row>
    <row r="163" spans="1:16" ht="135" x14ac:dyDescent="0.25">
      <c r="A163" s="202" t="s">
        <v>1276</v>
      </c>
      <c r="B163" s="224" t="s">
        <v>1324</v>
      </c>
      <c r="C163" s="198" t="s">
        <v>1325</v>
      </c>
      <c r="D163" s="193" t="s">
        <v>658</v>
      </c>
      <c r="E163" s="197" t="s">
        <v>658</v>
      </c>
      <c r="F163" s="192" t="s">
        <v>1323</v>
      </c>
      <c r="G163" s="192" t="s">
        <v>839</v>
      </c>
      <c r="H163" s="192" t="s">
        <v>841</v>
      </c>
      <c r="I163" s="222" t="s">
        <v>1253</v>
      </c>
      <c r="J163" s="192" t="s">
        <v>843</v>
      </c>
      <c r="K163" s="225">
        <v>5061.6099999999997</v>
      </c>
      <c r="L163" s="8" t="s">
        <v>658</v>
      </c>
      <c r="M163" s="195" t="s">
        <v>1316</v>
      </c>
      <c r="N163" s="192" t="s">
        <v>658</v>
      </c>
      <c r="O163" s="6" t="s">
        <v>658</v>
      </c>
      <c r="P163" s="202" t="s">
        <v>658</v>
      </c>
    </row>
    <row r="164" spans="1:16" ht="135" x14ac:dyDescent="0.25">
      <c r="A164" s="202" t="s">
        <v>1326</v>
      </c>
      <c r="B164" s="224" t="s">
        <v>1328</v>
      </c>
      <c r="C164" s="198" t="s">
        <v>1329</v>
      </c>
      <c r="D164" s="193" t="s">
        <v>658</v>
      </c>
      <c r="E164" s="197" t="s">
        <v>658</v>
      </c>
      <c r="F164" s="192" t="s">
        <v>1332</v>
      </c>
      <c r="G164" s="192" t="s">
        <v>839</v>
      </c>
      <c r="H164" s="192" t="s">
        <v>841</v>
      </c>
      <c r="I164" s="222" t="s">
        <v>1253</v>
      </c>
      <c r="J164" s="192" t="s">
        <v>843</v>
      </c>
      <c r="K164" s="225">
        <v>75300.259999999995</v>
      </c>
      <c r="L164" s="8" t="s">
        <v>658</v>
      </c>
      <c r="M164" s="195" t="s">
        <v>1317</v>
      </c>
      <c r="N164" s="192" t="s">
        <v>658</v>
      </c>
      <c r="O164" s="6" t="s">
        <v>658</v>
      </c>
      <c r="P164" s="202" t="s">
        <v>658</v>
      </c>
    </row>
    <row r="165" spans="1:16" ht="135" x14ac:dyDescent="0.25">
      <c r="A165" s="202" t="s">
        <v>1327</v>
      </c>
      <c r="B165" s="224" t="s">
        <v>1330</v>
      </c>
      <c r="C165" s="198" t="s">
        <v>1331</v>
      </c>
      <c r="D165" s="193" t="s">
        <v>658</v>
      </c>
      <c r="E165" s="197" t="s">
        <v>658</v>
      </c>
      <c r="F165" s="192" t="s">
        <v>1133</v>
      </c>
      <c r="G165" s="192" t="s">
        <v>839</v>
      </c>
      <c r="H165" s="192" t="s">
        <v>841</v>
      </c>
      <c r="I165" s="222" t="s">
        <v>1253</v>
      </c>
      <c r="J165" s="192" t="s">
        <v>843</v>
      </c>
      <c r="K165" s="225">
        <v>77536</v>
      </c>
      <c r="L165" s="8" t="s">
        <v>658</v>
      </c>
      <c r="M165" s="195" t="s">
        <v>1318</v>
      </c>
      <c r="N165" s="192" t="s">
        <v>658</v>
      </c>
      <c r="O165" s="6" t="s">
        <v>658</v>
      </c>
      <c r="P165" s="202" t="s">
        <v>658</v>
      </c>
    </row>
    <row r="166" spans="1:16" ht="135" x14ac:dyDescent="0.25">
      <c r="A166" s="202" t="s">
        <v>1333</v>
      </c>
      <c r="B166" s="224" t="s">
        <v>1339</v>
      </c>
      <c r="C166" s="198" t="s">
        <v>658</v>
      </c>
      <c r="D166" s="193" t="s">
        <v>658</v>
      </c>
      <c r="E166" s="197" t="s">
        <v>658</v>
      </c>
      <c r="F166" s="192" t="s">
        <v>1132</v>
      </c>
      <c r="G166" s="192" t="s">
        <v>839</v>
      </c>
      <c r="H166" s="192" t="s">
        <v>841</v>
      </c>
      <c r="I166" s="222" t="s">
        <v>1253</v>
      </c>
      <c r="J166" s="192" t="s">
        <v>843</v>
      </c>
      <c r="K166" s="225">
        <v>26000</v>
      </c>
      <c r="L166" s="8" t="s">
        <v>658</v>
      </c>
      <c r="M166" s="195" t="s">
        <v>1341</v>
      </c>
      <c r="N166" s="192" t="s">
        <v>658</v>
      </c>
      <c r="O166" s="6" t="s">
        <v>658</v>
      </c>
      <c r="P166" s="202" t="s">
        <v>658</v>
      </c>
    </row>
    <row r="167" spans="1:16" ht="135" x14ac:dyDescent="0.25">
      <c r="A167" s="202" t="s">
        <v>1334</v>
      </c>
      <c r="B167" s="224" t="s">
        <v>1340</v>
      </c>
      <c r="C167" s="198" t="s">
        <v>658</v>
      </c>
      <c r="D167" s="193" t="s">
        <v>658</v>
      </c>
      <c r="E167" s="197" t="s">
        <v>658</v>
      </c>
      <c r="F167" s="192" t="s">
        <v>1343</v>
      </c>
      <c r="G167" s="192" t="s">
        <v>839</v>
      </c>
      <c r="H167" s="192" t="s">
        <v>841</v>
      </c>
      <c r="I167" s="222" t="s">
        <v>1253</v>
      </c>
      <c r="J167" s="192" t="s">
        <v>843</v>
      </c>
      <c r="K167" s="225">
        <v>7960</v>
      </c>
      <c r="L167" s="8" t="s">
        <v>658</v>
      </c>
      <c r="M167" s="195" t="s">
        <v>1342</v>
      </c>
      <c r="N167" s="192" t="s">
        <v>658</v>
      </c>
      <c r="O167" s="6" t="s">
        <v>658</v>
      </c>
      <c r="P167" s="202" t="s">
        <v>658</v>
      </c>
    </row>
    <row r="168" spans="1:16" ht="135" x14ac:dyDescent="0.25">
      <c r="A168" s="202" t="s">
        <v>1335</v>
      </c>
      <c r="B168" s="224" t="s">
        <v>1344</v>
      </c>
      <c r="C168" s="198" t="s">
        <v>658</v>
      </c>
      <c r="D168" s="193" t="s">
        <v>658</v>
      </c>
      <c r="E168" s="197" t="s">
        <v>658</v>
      </c>
      <c r="F168" s="192" t="s">
        <v>1352</v>
      </c>
      <c r="G168" s="192" t="s">
        <v>839</v>
      </c>
      <c r="H168" s="192" t="s">
        <v>841</v>
      </c>
      <c r="I168" s="222" t="s">
        <v>1253</v>
      </c>
      <c r="J168" s="192" t="s">
        <v>843</v>
      </c>
      <c r="K168" s="225">
        <v>16720</v>
      </c>
      <c r="L168" s="8" t="s">
        <v>658</v>
      </c>
      <c r="M168" s="195" t="s">
        <v>1342</v>
      </c>
      <c r="N168" s="192" t="s">
        <v>658</v>
      </c>
      <c r="O168" s="6" t="s">
        <v>658</v>
      </c>
      <c r="P168" s="202" t="s">
        <v>658</v>
      </c>
    </row>
    <row r="169" spans="1:16" ht="135" x14ac:dyDescent="0.25">
      <c r="A169" s="202" t="s">
        <v>1336</v>
      </c>
      <c r="B169" s="224" t="s">
        <v>1345</v>
      </c>
      <c r="C169" s="198" t="s">
        <v>658</v>
      </c>
      <c r="D169" s="193" t="s">
        <v>658</v>
      </c>
      <c r="E169" s="197" t="s">
        <v>658</v>
      </c>
      <c r="F169" s="192" t="s">
        <v>1134</v>
      </c>
      <c r="G169" s="192" t="s">
        <v>839</v>
      </c>
      <c r="H169" s="192" t="s">
        <v>841</v>
      </c>
      <c r="I169" s="222" t="s">
        <v>1253</v>
      </c>
      <c r="J169" s="192" t="s">
        <v>843</v>
      </c>
      <c r="K169" s="225">
        <v>37200</v>
      </c>
      <c r="L169" s="8" t="s">
        <v>658</v>
      </c>
      <c r="M169" s="195" t="s">
        <v>1349</v>
      </c>
      <c r="N169" s="192" t="s">
        <v>658</v>
      </c>
      <c r="O169" s="6" t="s">
        <v>658</v>
      </c>
      <c r="P169" s="202" t="s">
        <v>658</v>
      </c>
    </row>
    <row r="170" spans="1:16" ht="135" x14ac:dyDescent="0.25">
      <c r="A170" s="202" t="s">
        <v>1337</v>
      </c>
      <c r="B170" s="224" t="s">
        <v>1346</v>
      </c>
      <c r="C170" s="198" t="s">
        <v>658</v>
      </c>
      <c r="D170" s="193" t="s">
        <v>658</v>
      </c>
      <c r="E170" s="197" t="s">
        <v>658</v>
      </c>
      <c r="F170" s="192" t="s">
        <v>1354</v>
      </c>
      <c r="G170" s="192" t="s">
        <v>839</v>
      </c>
      <c r="H170" s="192" t="s">
        <v>841</v>
      </c>
      <c r="I170" s="222" t="s">
        <v>1253</v>
      </c>
      <c r="J170" s="192" t="s">
        <v>843</v>
      </c>
      <c r="K170" s="225">
        <v>11000</v>
      </c>
      <c r="L170" s="8" t="s">
        <v>658</v>
      </c>
      <c r="M170" s="195" t="s">
        <v>1350</v>
      </c>
      <c r="N170" s="192" t="s">
        <v>658</v>
      </c>
      <c r="O170" s="6" t="s">
        <v>658</v>
      </c>
      <c r="P170" s="202" t="s">
        <v>658</v>
      </c>
    </row>
    <row r="171" spans="1:16" ht="135" x14ac:dyDescent="0.25">
      <c r="A171" s="202" t="s">
        <v>1338</v>
      </c>
      <c r="B171" s="224" t="s">
        <v>1347</v>
      </c>
      <c r="C171" s="198" t="s">
        <v>658</v>
      </c>
      <c r="D171" s="193" t="s">
        <v>658</v>
      </c>
      <c r="E171" s="197" t="s">
        <v>658</v>
      </c>
      <c r="F171" s="192" t="s">
        <v>1353</v>
      </c>
      <c r="G171" s="192" t="s">
        <v>839</v>
      </c>
      <c r="H171" s="192" t="s">
        <v>841</v>
      </c>
      <c r="I171" s="222" t="s">
        <v>1253</v>
      </c>
      <c r="J171" s="192" t="s">
        <v>843</v>
      </c>
      <c r="K171" s="225">
        <v>30140</v>
      </c>
      <c r="L171" s="8" t="s">
        <v>658</v>
      </c>
      <c r="M171" s="195" t="s">
        <v>1351</v>
      </c>
      <c r="N171" s="192" t="s">
        <v>658</v>
      </c>
      <c r="O171" s="6" t="s">
        <v>658</v>
      </c>
      <c r="P171" s="202" t="s">
        <v>658</v>
      </c>
    </row>
    <row r="172" spans="1:16" ht="135" x14ac:dyDescent="0.25">
      <c r="A172" s="202" t="s">
        <v>1355</v>
      </c>
      <c r="B172" s="224" t="s">
        <v>1348</v>
      </c>
      <c r="C172" s="198" t="s">
        <v>658</v>
      </c>
      <c r="D172" s="193" t="s">
        <v>658</v>
      </c>
      <c r="E172" s="197" t="s">
        <v>658</v>
      </c>
      <c r="F172" s="192" t="s">
        <v>1357</v>
      </c>
      <c r="G172" s="192" t="s">
        <v>839</v>
      </c>
      <c r="H172" s="192" t="s">
        <v>841</v>
      </c>
      <c r="I172" s="222" t="s">
        <v>1253</v>
      </c>
      <c r="J172" s="192" t="s">
        <v>843</v>
      </c>
      <c r="K172" s="225">
        <v>15000</v>
      </c>
      <c r="L172" s="8" t="s">
        <v>658</v>
      </c>
      <c r="M172" s="195" t="s">
        <v>1351</v>
      </c>
      <c r="N172" s="192" t="s">
        <v>658</v>
      </c>
      <c r="O172" s="6" t="s">
        <v>658</v>
      </c>
      <c r="P172" s="202" t="s">
        <v>658</v>
      </c>
    </row>
    <row r="173" spans="1:16" ht="135" x14ac:dyDescent="0.25">
      <c r="A173" s="202" t="s">
        <v>1356</v>
      </c>
      <c r="B173" s="224" t="s">
        <v>1364</v>
      </c>
      <c r="C173" s="198" t="s">
        <v>658</v>
      </c>
      <c r="D173" s="193" t="s">
        <v>658</v>
      </c>
      <c r="E173" s="197" t="s">
        <v>658</v>
      </c>
      <c r="F173" s="192" t="s">
        <v>1368</v>
      </c>
      <c r="G173" s="192" t="s">
        <v>839</v>
      </c>
      <c r="H173" s="192" t="s">
        <v>841</v>
      </c>
      <c r="I173" s="222" t="s">
        <v>1253</v>
      </c>
      <c r="J173" s="192" t="s">
        <v>843</v>
      </c>
      <c r="K173" s="225">
        <v>64400</v>
      </c>
      <c r="L173" s="8" t="s">
        <v>658</v>
      </c>
      <c r="M173" s="195" t="s">
        <v>1366</v>
      </c>
      <c r="N173" s="192" t="s">
        <v>658</v>
      </c>
      <c r="O173" s="6" t="s">
        <v>658</v>
      </c>
      <c r="P173" s="202" t="s">
        <v>658</v>
      </c>
    </row>
    <row r="174" spans="1:16" ht="135" x14ac:dyDescent="0.25">
      <c r="A174" s="202" t="s">
        <v>1358</v>
      </c>
      <c r="B174" s="224" t="s">
        <v>1365</v>
      </c>
      <c r="C174" s="198" t="s">
        <v>658</v>
      </c>
      <c r="D174" s="193" t="s">
        <v>658</v>
      </c>
      <c r="E174" s="197" t="s">
        <v>658</v>
      </c>
      <c r="F174" s="192" t="s">
        <v>1376</v>
      </c>
      <c r="G174" s="192" t="s">
        <v>839</v>
      </c>
      <c r="H174" s="192" t="s">
        <v>841</v>
      </c>
      <c r="I174" s="222" t="s">
        <v>1253</v>
      </c>
      <c r="J174" s="192" t="s">
        <v>843</v>
      </c>
      <c r="K174" s="225">
        <v>35600</v>
      </c>
      <c r="L174" s="8" t="s">
        <v>658</v>
      </c>
      <c r="M174" s="195" t="s">
        <v>1366</v>
      </c>
      <c r="N174" s="192" t="s">
        <v>658</v>
      </c>
      <c r="O174" s="6" t="s">
        <v>658</v>
      </c>
      <c r="P174" s="202" t="s">
        <v>658</v>
      </c>
    </row>
    <row r="175" spans="1:16" ht="135" x14ac:dyDescent="0.25">
      <c r="A175" s="202" t="s">
        <v>1359</v>
      </c>
      <c r="B175" s="224" t="s">
        <v>1369</v>
      </c>
      <c r="C175" s="198" t="s">
        <v>658</v>
      </c>
      <c r="D175" s="193" t="s">
        <v>658</v>
      </c>
      <c r="E175" s="197" t="s">
        <v>658</v>
      </c>
      <c r="F175" s="192" t="s">
        <v>1375</v>
      </c>
      <c r="G175" s="192" t="s">
        <v>839</v>
      </c>
      <c r="H175" s="192" t="s">
        <v>841</v>
      </c>
      <c r="I175" s="222" t="s">
        <v>1253</v>
      </c>
      <c r="J175" s="192" t="s">
        <v>843</v>
      </c>
      <c r="K175" s="225">
        <v>3525.42</v>
      </c>
      <c r="L175" s="8" t="s">
        <v>658</v>
      </c>
      <c r="M175" s="195" t="s">
        <v>1372</v>
      </c>
      <c r="N175" s="192" t="s">
        <v>658</v>
      </c>
      <c r="O175" s="6" t="s">
        <v>658</v>
      </c>
      <c r="P175" s="202" t="s">
        <v>658</v>
      </c>
    </row>
    <row r="176" spans="1:16" ht="135" x14ac:dyDescent="0.25">
      <c r="A176" s="202" t="s">
        <v>1360</v>
      </c>
      <c r="B176" s="224" t="s">
        <v>1370</v>
      </c>
      <c r="C176" s="198" t="s">
        <v>658</v>
      </c>
      <c r="D176" s="193" t="s">
        <v>658</v>
      </c>
      <c r="E176" s="197" t="s">
        <v>658</v>
      </c>
      <c r="F176" s="192" t="s">
        <v>1377</v>
      </c>
      <c r="G176" s="192" t="s">
        <v>839</v>
      </c>
      <c r="H176" s="192" t="s">
        <v>841</v>
      </c>
      <c r="I176" s="222" t="s">
        <v>1253</v>
      </c>
      <c r="J176" s="192" t="s">
        <v>843</v>
      </c>
      <c r="K176" s="225">
        <v>33350</v>
      </c>
      <c r="L176" s="8" t="s">
        <v>658</v>
      </c>
      <c r="M176" s="195" t="s">
        <v>1373</v>
      </c>
      <c r="N176" s="192" t="s">
        <v>658</v>
      </c>
      <c r="O176" s="6" t="s">
        <v>658</v>
      </c>
      <c r="P176" s="202" t="s">
        <v>658</v>
      </c>
    </row>
    <row r="177" spans="1:16" ht="135" x14ac:dyDescent="0.25">
      <c r="A177" s="202" t="s">
        <v>1361</v>
      </c>
      <c r="B177" s="224" t="s">
        <v>1371</v>
      </c>
      <c r="C177" s="198" t="s">
        <v>658</v>
      </c>
      <c r="D177" s="193" t="s">
        <v>658</v>
      </c>
      <c r="E177" s="197" t="s">
        <v>658</v>
      </c>
      <c r="F177" s="192" t="s">
        <v>1378</v>
      </c>
      <c r="G177" s="192" t="s">
        <v>839</v>
      </c>
      <c r="H177" s="192" t="s">
        <v>841</v>
      </c>
      <c r="I177" s="222" t="s">
        <v>1253</v>
      </c>
      <c r="J177" s="192" t="s">
        <v>843</v>
      </c>
      <c r="K177" s="225">
        <v>24900</v>
      </c>
      <c r="L177" s="8" t="s">
        <v>658</v>
      </c>
      <c r="M177" s="195" t="s">
        <v>1374</v>
      </c>
      <c r="N177" s="192" t="s">
        <v>658</v>
      </c>
      <c r="O177" s="6" t="s">
        <v>658</v>
      </c>
      <c r="P177" s="202" t="s">
        <v>658</v>
      </c>
    </row>
    <row r="178" spans="1:16" ht="135" x14ac:dyDescent="0.25">
      <c r="A178" s="202" t="s">
        <v>1362</v>
      </c>
      <c r="B178" s="224" t="s">
        <v>1379</v>
      </c>
      <c r="C178" s="198" t="s">
        <v>658</v>
      </c>
      <c r="D178" s="193" t="s">
        <v>658</v>
      </c>
      <c r="E178" s="197" t="s">
        <v>658</v>
      </c>
      <c r="F178" s="192" t="s">
        <v>1385</v>
      </c>
      <c r="G178" s="192" t="s">
        <v>839</v>
      </c>
      <c r="H178" s="192" t="s">
        <v>841</v>
      </c>
      <c r="I178" s="222" t="s">
        <v>1253</v>
      </c>
      <c r="J178" s="192" t="s">
        <v>843</v>
      </c>
      <c r="K178" s="225">
        <v>29800</v>
      </c>
      <c r="L178" s="8" t="s">
        <v>658</v>
      </c>
      <c r="M178" s="195" t="s">
        <v>1374</v>
      </c>
      <c r="N178" s="192" t="s">
        <v>658</v>
      </c>
      <c r="O178" s="6" t="s">
        <v>658</v>
      </c>
      <c r="P178" s="202" t="s">
        <v>658</v>
      </c>
    </row>
    <row r="179" spans="1:16" ht="135" x14ac:dyDescent="0.25">
      <c r="A179" s="202" t="s">
        <v>1363</v>
      </c>
      <c r="B179" s="224" t="s">
        <v>1380</v>
      </c>
      <c r="C179" s="198" t="s">
        <v>658</v>
      </c>
      <c r="D179" s="193" t="s">
        <v>658</v>
      </c>
      <c r="E179" s="197" t="s">
        <v>658</v>
      </c>
      <c r="F179" s="192" t="s">
        <v>1386</v>
      </c>
      <c r="G179" s="192" t="s">
        <v>839</v>
      </c>
      <c r="H179" s="192" t="s">
        <v>841</v>
      </c>
      <c r="I179" s="222" t="s">
        <v>1253</v>
      </c>
      <c r="J179" s="192" t="s">
        <v>843</v>
      </c>
      <c r="K179" s="225">
        <v>35000</v>
      </c>
      <c r="L179" s="8" t="s">
        <v>658</v>
      </c>
      <c r="M179" s="195" t="s">
        <v>1383</v>
      </c>
      <c r="N179" s="192" t="s">
        <v>658</v>
      </c>
      <c r="O179" s="6" t="s">
        <v>658</v>
      </c>
      <c r="P179" s="202" t="s">
        <v>658</v>
      </c>
    </row>
    <row r="180" spans="1:16" ht="135" x14ac:dyDescent="0.25">
      <c r="A180" s="202" t="s">
        <v>1382</v>
      </c>
      <c r="B180" s="224" t="s">
        <v>1381</v>
      </c>
      <c r="C180" s="198" t="s">
        <v>658</v>
      </c>
      <c r="D180" s="193" t="s">
        <v>658</v>
      </c>
      <c r="E180" s="197" t="s">
        <v>658</v>
      </c>
      <c r="F180" s="192" t="s">
        <v>1387</v>
      </c>
      <c r="G180" s="192" t="s">
        <v>839</v>
      </c>
      <c r="H180" s="192" t="s">
        <v>841</v>
      </c>
      <c r="I180" s="222" t="s">
        <v>1253</v>
      </c>
      <c r="J180" s="192" t="s">
        <v>843</v>
      </c>
      <c r="K180" s="225">
        <v>37600</v>
      </c>
      <c r="L180" s="8" t="s">
        <v>658</v>
      </c>
      <c r="M180" s="195" t="s">
        <v>1384</v>
      </c>
      <c r="N180" s="192" t="s">
        <v>658</v>
      </c>
      <c r="O180" s="6" t="s">
        <v>658</v>
      </c>
      <c r="P180" s="202" t="s">
        <v>658</v>
      </c>
    </row>
    <row r="181" spans="1:16" ht="135" x14ac:dyDescent="0.25">
      <c r="A181" s="202" t="s">
        <v>1388</v>
      </c>
      <c r="B181" s="224" t="s">
        <v>1398</v>
      </c>
      <c r="C181" s="198" t="s">
        <v>658</v>
      </c>
      <c r="D181" s="193" t="s">
        <v>658</v>
      </c>
      <c r="E181" s="197" t="s">
        <v>658</v>
      </c>
      <c r="F181" s="192" t="s">
        <v>1402</v>
      </c>
      <c r="G181" s="192" t="s">
        <v>839</v>
      </c>
      <c r="H181" s="192" t="s">
        <v>841</v>
      </c>
      <c r="I181" s="222" t="s">
        <v>1253</v>
      </c>
      <c r="J181" s="192" t="s">
        <v>843</v>
      </c>
      <c r="K181" s="225">
        <v>33800</v>
      </c>
      <c r="L181" s="8" t="s">
        <v>658</v>
      </c>
      <c r="M181" s="195" t="s">
        <v>1401</v>
      </c>
      <c r="N181" s="192" t="s">
        <v>658</v>
      </c>
      <c r="O181" s="6" t="s">
        <v>658</v>
      </c>
      <c r="P181" s="202" t="s">
        <v>658</v>
      </c>
    </row>
    <row r="182" spans="1:16" ht="135" x14ac:dyDescent="0.25">
      <c r="A182" s="202" t="s">
        <v>1389</v>
      </c>
      <c r="B182" s="224" t="s">
        <v>1399</v>
      </c>
      <c r="C182" s="198" t="s">
        <v>658</v>
      </c>
      <c r="D182" s="193" t="s">
        <v>658</v>
      </c>
      <c r="E182" s="197" t="s">
        <v>658</v>
      </c>
      <c r="F182" s="192" t="s">
        <v>1403</v>
      </c>
      <c r="G182" s="192" t="s">
        <v>839</v>
      </c>
      <c r="H182" s="192" t="s">
        <v>841</v>
      </c>
      <c r="I182" s="222" t="s">
        <v>1253</v>
      </c>
      <c r="J182" s="192" t="s">
        <v>843</v>
      </c>
      <c r="K182" s="225">
        <v>22300</v>
      </c>
      <c r="L182" s="8" t="s">
        <v>658</v>
      </c>
      <c r="M182" s="195" t="s">
        <v>1401</v>
      </c>
      <c r="N182" s="192" t="s">
        <v>658</v>
      </c>
      <c r="O182" s="6" t="s">
        <v>658</v>
      </c>
      <c r="P182" s="202" t="s">
        <v>658</v>
      </c>
    </row>
    <row r="183" spans="1:16" ht="135" x14ac:dyDescent="0.25">
      <c r="A183" s="202" t="s">
        <v>1390</v>
      </c>
      <c r="B183" s="224" t="s">
        <v>1400</v>
      </c>
      <c r="C183" s="198" t="s">
        <v>658</v>
      </c>
      <c r="D183" s="193" t="s">
        <v>658</v>
      </c>
      <c r="E183" s="197" t="s">
        <v>658</v>
      </c>
      <c r="F183" s="192" t="s">
        <v>1404</v>
      </c>
      <c r="G183" s="192" t="s">
        <v>839</v>
      </c>
      <c r="H183" s="192" t="s">
        <v>841</v>
      </c>
      <c r="I183" s="222" t="s">
        <v>1253</v>
      </c>
      <c r="J183" s="192" t="s">
        <v>843</v>
      </c>
      <c r="K183" s="225">
        <v>24300</v>
      </c>
      <c r="L183" s="8" t="s">
        <v>658</v>
      </c>
      <c r="M183" s="195" t="s">
        <v>1401</v>
      </c>
      <c r="N183" s="192" t="s">
        <v>658</v>
      </c>
      <c r="O183" s="6" t="s">
        <v>658</v>
      </c>
      <c r="P183" s="202" t="s">
        <v>658</v>
      </c>
    </row>
    <row r="184" spans="1:16" ht="135" x14ac:dyDescent="0.25">
      <c r="A184" s="202" t="s">
        <v>1391</v>
      </c>
      <c r="B184" s="224" t="s">
        <v>1406</v>
      </c>
      <c r="C184" s="198" t="s">
        <v>1407</v>
      </c>
      <c r="D184" s="193" t="s">
        <v>658</v>
      </c>
      <c r="E184" s="197" t="s">
        <v>658</v>
      </c>
      <c r="F184" s="192" t="s">
        <v>1412</v>
      </c>
      <c r="G184" s="192" t="s">
        <v>839</v>
      </c>
      <c r="H184" s="192" t="s">
        <v>841</v>
      </c>
      <c r="I184" s="222" t="s">
        <v>1253</v>
      </c>
      <c r="J184" s="192" t="s">
        <v>843</v>
      </c>
      <c r="K184" s="225">
        <v>55222</v>
      </c>
      <c r="L184" s="8" t="s">
        <v>658</v>
      </c>
      <c r="M184" s="195" t="s">
        <v>1410</v>
      </c>
      <c r="N184" s="192" t="s">
        <v>658</v>
      </c>
      <c r="O184" s="6" t="s">
        <v>658</v>
      </c>
      <c r="P184" s="202" t="s">
        <v>658</v>
      </c>
    </row>
    <row r="185" spans="1:16" ht="135" x14ac:dyDescent="0.25">
      <c r="A185" s="202" t="s">
        <v>1392</v>
      </c>
      <c r="B185" s="224" t="s">
        <v>1405</v>
      </c>
      <c r="C185" s="198" t="s">
        <v>658</v>
      </c>
      <c r="D185" s="193" t="s">
        <v>658</v>
      </c>
      <c r="E185" s="197" t="s">
        <v>658</v>
      </c>
      <c r="F185" s="192" t="s">
        <v>1413</v>
      </c>
      <c r="G185" s="192" t="s">
        <v>839</v>
      </c>
      <c r="H185" s="192" t="s">
        <v>841</v>
      </c>
      <c r="I185" s="222" t="s">
        <v>1253</v>
      </c>
      <c r="J185" s="192" t="s">
        <v>843</v>
      </c>
      <c r="K185" s="225">
        <v>12300</v>
      </c>
      <c r="L185" s="8" t="s">
        <v>658</v>
      </c>
      <c r="M185" s="195" t="s">
        <v>1401</v>
      </c>
      <c r="N185" s="192" t="s">
        <v>658</v>
      </c>
      <c r="O185" s="6" t="s">
        <v>658</v>
      </c>
      <c r="P185" s="202" t="s">
        <v>658</v>
      </c>
    </row>
    <row r="186" spans="1:16" ht="129" customHeight="1" x14ac:dyDescent="0.25">
      <c r="A186" s="202" t="s">
        <v>1393</v>
      </c>
      <c r="B186" s="224" t="s">
        <v>1408</v>
      </c>
      <c r="C186" s="198" t="s">
        <v>1409</v>
      </c>
      <c r="D186" s="193" t="s">
        <v>658</v>
      </c>
      <c r="E186" s="197" t="s">
        <v>658</v>
      </c>
      <c r="F186" s="192" t="s">
        <v>1414</v>
      </c>
      <c r="G186" s="192" t="s">
        <v>839</v>
      </c>
      <c r="H186" s="192" t="s">
        <v>841</v>
      </c>
      <c r="I186" s="222" t="s">
        <v>1253</v>
      </c>
      <c r="J186" s="192" t="s">
        <v>843</v>
      </c>
      <c r="K186" s="225">
        <v>15440</v>
      </c>
      <c r="L186" s="8" t="s">
        <v>658</v>
      </c>
      <c r="M186" s="195" t="s">
        <v>1411</v>
      </c>
      <c r="N186" s="192" t="s">
        <v>658</v>
      </c>
      <c r="O186" s="6" t="s">
        <v>658</v>
      </c>
      <c r="P186" s="202" t="s">
        <v>658</v>
      </c>
    </row>
    <row r="187" spans="1:16" ht="132.75" customHeight="1" x14ac:dyDescent="0.25">
      <c r="A187" s="202" t="s">
        <v>1394</v>
      </c>
      <c r="B187" s="224" t="s">
        <v>1415</v>
      </c>
      <c r="C187" s="198" t="s">
        <v>658</v>
      </c>
      <c r="D187" s="193" t="s">
        <v>658</v>
      </c>
      <c r="E187" s="197" t="s">
        <v>658</v>
      </c>
      <c r="F187" s="192" t="s">
        <v>1418</v>
      </c>
      <c r="G187" s="192" t="s">
        <v>839</v>
      </c>
      <c r="H187" s="192" t="s">
        <v>841</v>
      </c>
      <c r="I187" s="222" t="s">
        <v>1253</v>
      </c>
      <c r="J187" s="192" t="s">
        <v>843</v>
      </c>
      <c r="K187" s="225">
        <v>65000</v>
      </c>
      <c r="L187" s="8" t="s">
        <v>658</v>
      </c>
      <c r="M187" s="195" t="s">
        <v>1417</v>
      </c>
      <c r="N187" s="192" t="s">
        <v>658</v>
      </c>
      <c r="O187" s="6" t="s">
        <v>658</v>
      </c>
      <c r="P187" s="202" t="s">
        <v>658</v>
      </c>
    </row>
    <row r="188" spans="1:16" ht="129" customHeight="1" x14ac:dyDescent="0.25">
      <c r="A188" s="202" t="s">
        <v>1395</v>
      </c>
      <c r="B188" s="224" t="s">
        <v>1416</v>
      </c>
      <c r="C188" s="198" t="s">
        <v>658</v>
      </c>
      <c r="D188" s="193" t="s">
        <v>658</v>
      </c>
      <c r="E188" s="197" t="s">
        <v>658</v>
      </c>
      <c r="F188" s="192" t="s">
        <v>1419</v>
      </c>
      <c r="G188" s="192" t="s">
        <v>839</v>
      </c>
      <c r="H188" s="192" t="s">
        <v>841</v>
      </c>
      <c r="I188" s="222" t="s">
        <v>1253</v>
      </c>
      <c r="J188" s="192" t="s">
        <v>843</v>
      </c>
      <c r="K188" s="225">
        <v>21700</v>
      </c>
      <c r="L188" s="8" t="s">
        <v>658</v>
      </c>
      <c r="M188" s="195" t="s">
        <v>1417</v>
      </c>
      <c r="N188" s="192" t="s">
        <v>658</v>
      </c>
      <c r="O188" s="6" t="s">
        <v>658</v>
      </c>
      <c r="P188" s="202" t="s">
        <v>658</v>
      </c>
    </row>
    <row r="189" spans="1:16" ht="135" customHeight="1" x14ac:dyDescent="0.25">
      <c r="A189" s="202" t="s">
        <v>1396</v>
      </c>
      <c r="B189" s="224" t="s">
        <v>1416</v>
      </c>
      <c r="C189" s="198" t="s">
        <v>658</v>
      </c>
      <c r="D189" s="193" t="s">
        <v>658</v>
      </c>
      <c r="E189" s="197" t="s">
        <v>658</v>
      </c>
      <c r="F189" s="192" t="s">
        <v>1420</v>
      </c>
      <c r="G189" s="192" t="s">
        <v>839</v>
      </c>
      <c r="H189" s="192" t="s">
        <v>841</v>
      </c>
      <c r="I189" s="222" t="s">
        <v>1253</v>
      </c>
      <c r="J189" s="192" t="s">
        <v>843</v>
      </c>
      <c r="K189" s="225">
        <v>21700</v>
      </c>
      <c r="L189" s="8" t="s">
        <v>658</v>
      </c>
      <c r="M189" s="195" t="s">
        <v>1417</v>
      </c>
      <c r="N189" s="192" t="s">
        <v>658</v>
      </c>
      <c r="O189" s="6" t="s">
        <v>658</v>
      </c>
      <c r="P189" s="202" t="s">
        <v>658</v>
      </c>
    </row>
    <row r="190" spans="1:16" ht="134.25" customHeight="1" x14ac:dyDescent="0.25">
      <c r="A190" s="202" t="s">
        <v>1397</v>
      </c>
      <c r="B190" s="224" t="s">
        <v>1421</v>
      </c>
      <c r="C190" s="198" t="s">
        <v>658</v>
      </c>
      <c r="D190" s="193" t="s">
        <v>658</v>
      </c>
      <c r="E190" s="197" t="s">
        <v>658</v>
      </c>
      <c r="F190" s="192" t="s">
        <v>1426</v>
      </c>
      <c r="G190" s="192" t="s">
        <v>839</v>
      </c>
      <c r="H190" s="192" t="s">
        <v>841</v>
      </c>
      <c r="I190" s="222" t="s">
        <v>1253</v>
      </c>
      <c r="J190" s="192" t="s">
        <v>843</v>
      </c>
      <c r="K190" s="225">
        <v>242925.6</v>
      </c>
      <c r="L190" s="8" t="s">
        <v>658</v>
      </c>
      <c r="M190" s="191" t="s">
        <v>1424</v>
      </c>
      <c r="N190" s="192" t="s">
        <v>658</v>
      </c>
      <c r="O190" s="6" t="s">
        <v>658</v>
      </c>
      <c r="P190" s="202" t="s">
        <v>658</v>
      </c>
    </row>
    <row r="191" spans="1:16" ht="165" x14ac:dyDescent="0.25">
      <c r="A191" s="202" t="s">
        <v>1423</v>
      </c>
      <c r="B191" s="224" t="s">
        <v>1422</v>
      </c>
      <c r="C191" s="198" t="s">
        <v>658</v>
      </c>
      <c r="D191" s="193" t="s">
        <v>658</v>
      </c>
      <c r="E191" s="197" t="s">
        <v>658</v>
      </c>
      <c r="F191" s="192" t="s">
        <v>1427</v>
      </c>
      <c r="G191" s="192" t="s">
        <v>839</v>
      </c>
      <c r="H191" s="192" t="s">
        <v>841</v>
      </c>
      <c r="I191" s="222" t="s">
        <v>1253</v>
      </c>
      <c r="J191" s="192" t="s">
        <v>843</v>
      </c>
      <c r="K191" s="225">
        <v>63900</v>
      </c>
      <c r="L191" s="8" t="s">
        <v>658</v>
      </c>
      <c r="M191" s="195" t="s">
        <v>1425</v>
      </c>
      <c r="N191" s="192" t="s">
        <v>658</v>
      </c>
      <c r="O191" s="6" t="s">
        <v>658</v>
      </c>
      <c r="P191" s="202" t="s">
        <v>658</v>
      </c>
    </row>
    <row r="192" spans="1:16" ht="130.5" customHeight="1" x14ac:dyDescent="0.25">
      <c r="A192" s="202" t="s">
        <v>1428</v>
      </c>
      <c r="B192" s="224" t="s">
        <v>1433</v>
      </c>
      <c r="C192" s="198" t="s">
        <v>1434</v>
      </c>
      <c r="D192" s="193" t="s">
        <v>658</v>
      </c>
      <c r="E192" s="197" t="s">
        <v>658</v>
      </c>
      <c r="F192" s="192" t="s">
        <v>1438</v>
      </c>
      <c r="G192" s="192" t="s">
        <v>839</v>
      </c>
      <c r="H192" s="192" t="s">
        <v>841</v>
      </c>
      <c r="I192" s="222" t="s">
        <v>1253</v>
      </c>
      <c r="J192" s="192" t="s">
        <v>843</v>
      </c>
      <c r="K192" s="225">
        <v>57550</v>
      </c>
      <c r="L192" s="8" t="s">
        <v>658</v>
      </c>
      <c r="M192" s="195" t="s">
        <v>1435</v>
      </c>
      <c r="N192" s="192" t="s">
        <v>658</v>
      </c>
      <c r="O192" s="6" t="s">
        <v>658</v>
      </c>
      <c r="P192" s="202" t="s">
        <v>658</v>
      </c>
    </row>
    <row r="193" spans="1:16" ht="135" x14ac:dyDescent="0.25">
      <c r="A193" s="202" t="s">
        <v>1429</v>
      </c>
      <c r="B193" s="192" t="s">
        <v>1431</v>
      </c>
      <c r="C193" s="198" t="s">
        <v>658</v>
      </c>
      <c r="D193" s="193" t="s">
        <v>658</v>
      </c>
      <c r="E193" s="197" t="s">
        <v>658</v>
      </c>
      <c r="F193" s="192" t="s">
        <v>1439</v>
      </c>
      <c r="G193" s="192" t="s">
        <v>839</v>
      </c>
      <c r="H193" s="192" t="s">
        <v>841</v>
      </c>
      <c r="I193" s="222" t="s">
        <v>1253</v>
      </c>
      <c r="J193" s="192" t="s">
        <v>843</v>
      </c>
      <c r="K193" s="196">
        <v>35900</v>
      </c>
      <c r="L193" s="8" t="s">
        <v>658</v>
      </c>
      <c r="M193" s="226" t="s">
        <v>1436</v>
      </c>
      <c r="N193" s="192" t="s">
        <v>658</v>
      </c>
      <c r="O193" s="6" t="s">
        <v>658</v>
      </c>
      <c r="P193" s="202" t="s">
        <v>658</v>
      </c>
    </row>
    <row r="194" spans="1:16" ht="135" x14ac:dyDescent="0.25">
      <c r="A194" s="202" t="s">
        <v>1430</v>
      </c>
      <c r="B194" s="192" t="s">
        <v>1432</v>
      </c>
      <c r="C194" s="198" t="s">
        <v>658</v>
      </c>
      <c r="D194" s="193" t="s">
        <v>658</v>
      </c>
      <c r="E194" s="197" t="s">
        <v>658</v>
      </c>
      <c r="F194" s="192" t="s">
        <v>1440</v>
      </c>
      <c r="G194" s="192" t="s">
        <v>839</v>
      </c>
      <c r="H194" s="192" t="s">
        <v>841</v>
      </c>
      <c r="I194" s="222" t="s">
        <v>1253</v>
      </c>
      <c r="J194" s="192" t="s">
        <v>843</v>
      </c>
      <c r="K194" s="196">
        <v>17495</v>
      </c>
      <c r="L194" s="8" t="s">
        <v>658</v>
      </c>
      <c r="M194" s="226" t="s">
        <v>1437</v>
      </c>
      <c r="N194" s="192" t="s">
        <v>658</v>
      </c>
      <c r="O194" s="6" t="s">
        <v>658</v>
      </c>
      <c r="P194" s="202" t="s">
        <v>658</v>
      </c>
    </row>
    <row r="195" spans="1:16" x14ac:dyDescent="0.25">
      <c r="A195" s="227" t="s">
        <v>365</v>
      </c>
      <c r="B195" s="7"/>
      <c r="C195" s="198"/>
      <c r="D195" s="193"/>
      <c r="E195" s="197"/>
      <c r="F195" s="197"/>
      <c r="G195" s="197"/>
      <c r="H195" s="192"/>
      <c r="I195" s="192"/>
      <c r="J195" s="192"/>
      <c r="K195" s="8">
        <f>SUM(K148:K194)</f>
        <v>1574211.61</v>
      </c>
      <c r="L195" s="8" t="s">
        <v>658</v>
      </c>
      <c r="M195" s="195"/>
      <c r="N195" s="192"/>
      <c r="O195" s="9"/>
      <c r="P195" s="201"/>
    </row>
    <row r="196" spans="1:16" x14ac:dyDescent="0.25">
      <c r="A196" s="375" t="s">
        <v>969</v>
      </c>
      <c r="B196" s="376"/>
      <c r="C196" s="376"/>
      <c r="D196" s="376"/>
      <c r="E196" s="376"/>
      <c r="F196" s="376"/>
      <c r="G196" s="376"/>
      <c r="H196" s="376"/>
      <c r="I196" s="376"/>
      <c r="J196" s="376"/>
      <c r="K196" s="376"/>
      <c r="L196" s="376"/>
      <c r="M196" s="376"/>
      <c r="N196" s="376"/>
      <c r="O196" s="376"/>
      <c r="P196" s="377"/>
    </row>
    <row r="197" spans="1:16" ht="127.5" customHeight="1" x14ac:dyDescent="0.25">
      <c r="A197" s="202" t="s">
        <v>1441</v>
      </c>
      <c r="B197" s="224" t="s">
        <v>1450</v>
      </c>
      <c r="C197" s="198" t="s">
        <v>658</v>
      </c>
      <c r="D197" s="193" t="s">
        <v>658</v>
      </c>
      <c r="E197" s="197" t="s">
        <v>658</v>
      </c>
      <c r="F197" s="197" t="s">
        <v>1457</v>
      </c>
      <c r="G197" s="192" t="s">
        <v>839</v>
      </c>
      <c r="H197" s="192" t="s">
        <v>841</v>
      </c>
      <c r="I197" s="222" t="s">
        <v>1253</v>
      </c>
      <c r="J197" s="192" t="s">
        <v>843</v>
      </c>
      <c r="K197" s="228">
        <v>12840</v>
      </c>
      <c r="L197" s="8" t="s">
        <v>658</v>
      </c>
      <c r="M197" s="195" t="s">
        <v>1288</v>
      </c>
      <c r="N197" s="192" t="s">
        <v>658</v>
      </c>
      <c r="O197" s="6" t="s">
        <v>658</v>
      </c>
      <c r="P197" s="202" t="s">
        <v>658</v>
      </c>
    </row>
    <row r="198" spans="1:16" ht="135" customHeight="1" x14ac:dyDescent="0.25">
      <c r="A198" s="202" t="s">
        <v>1442</v>
      </c>
      <c r="B198" s="224" t="s">
        <v>1451</v>
      </c>
      <c r="C198" s="198" t="s">
        <v>658</v>
      </c>
      <c r="D198" s="193" t="s">
        <v>658</v>
      </c>
      <c r="E198" s="197" t="s">
        <v>658</v>
      </c>
      <c r="F198" s="197" t="s">
        <v>1458</v>
      </c>
      <c r="G198" s="192" t="s">
        <v>839</v>
      </c>
      <c r="H198" s="192" t="s">
        <v>841</v>
      </c>
      <c r="I198" s="222" t="s">
        <v>1253</v>
      </c>
      <c r="J198" s="192" t="s">
        <v>843</v>
      </c>
      <c r="K198" s="228">
        <v>5331</v>
      </c>
      <c r="L198" s="8" t="s">
        <v>658</v>
      </c>
      <c r="M198" s="195" t="s">
        <v>1288</v>
      </c>
      <c r="N198" s="192" t="s">
        <v>658</v>
      </c>
      <c r="O198" s="6" t="s">
        <v>658</v>
      </c>
      <c r="P198" s="202" t="s">
        <v>658</v>
      </c>
    </row>
    <row r="199" spans="1:16" ht="132" customHeight="1" x14ac:dyDescent="0.25">
      <c r="A199" s="202" t="s">
        <v>1443</v>
      </c>
      <c r="B199" s="224" t="s">
        <v>1452</v>
      </c>
      <c r="C199" s="198" t="s">
        <v>658</v>
      </c>
      <c r="D199" s="193" t="s">
        <v>658</v>
      </c>
      <c r="E199" s="197" t="s">
        <v>658</v>
      </c>
      <c r="F199" s="197" t="s">
        <v>1459</v>
      </c>
      <c r="G199" s="192" t="s">
        <v>839</v>
      </c>
      <c r="H199" s="192" t="s">
        <v>841</v>
      </c>
      <c r="I199" s="222" t="s">
        <v>1253</v>
      </c>
      <c r="J199" s="192" t="s">
        <v>843</v>
      </c>
      <c r="K199" s="228">
        <v>4287</v>
      </c>
      <c r="L199" s="8" t="s">
        <v>658</v>
      </c>
      <c r="M199" s="195" t="s">
        <v>1288</v>
      </c>
      <c r="N199" s="192" t="s">
        <v>658</v>
      </c>
      <c r="O199" s="6" t="s">
        <v>658</v>
      </c>
      <c r="P199" s="202" t="s">
        <v>658</v>
      </c>
    </row>
    <row r="200" spans="1:16" ht="134.25" customHeight="1" x14ac:dyDescent="0.25">
      <c r="A200" s="202" t="s">
        <v>1444</v>
      </c>
      <c r="B200" s="224" t="s">
        <v>1453</v>
      </c>
      <c r="C200" s="198" t="s">
        <v>658</v>
      </c>
      <c r="D200" s="193" t="s">
        <v>658</v>
      </c>
      <c r="E200" s="197" t="s">
        <v>658</v>
      </c>
      <c r="F200" s="197" t="s">
        <v>1460</v>
      </c>
      <c r="G200" s="192" t="s">
        <v>839</v>
      </c>
      <c r="H200" s="192" t="s">
        <v>841</v>
      </c>
      <c r="I200" s="222" t="s">
        <v>1253</v>
      </c>
      <c r="J200" s="192" t="s">
        <v>843</v>
      </c>
      <c r="K200" s="228">
        <v>10281</v>
      </c>
      <c r="L200" s="8" t="s">
        <v>658</v>
      </c>
      <c r="M200" s="195" t="s">
        <v>1288</v>
      </c>
      <c r="N200" s="192" t="s">
        <v>658</v>
      </c>
      <c r="O200" s="6" t="s">
        <v>658</v>
      </c>
      <c r="P200" s="202" t="s">
        <v>658</v>
      </c>
    </row>
    <row r="201" spans="1:16" ht="128.25" customHeight="1" x14ac:dyDescent="0.25">
      <c r="A201" s="202" t="s">
        <v>1445</v>
      </c>
      <c r="B201" s="224" t="s">
        <v>1454</v>
      </c>
      <c r="C201" s="198" t="s">
        <v>658</v>
      </c>
      <c r="D201" s="193" t="s">
        <v>658</v>
      </c>
      <c r="E201" s="197" t="s">
        <v>658</v>
      </c>
      <c r="F201" s="197" t="s">
        <v>1479</v>
      </c>
      <c r="G201" s="192" t="s">
        <v>839</v>
      </c>
      <c r="H201" s="192" t="s">
        <v>841</v>
      </c>
      <c r="I201" s="222" t="s">
        <v>1253</v>
      </c>
      <c r="J201" s="192" t="s">
        <v>843</v>
      </c>
      <c r="K201" s="228">
        <v>5082</v>
      </c>
      <c r="L201" s="8" t="s">
        <v>658</v>
      </c>
      <c r="M201" s="195" t="s">
        <v>1288</v>
      </c>
      <c r="N201" s="192" t="s">
        <v>658</v>
      </c>
      <c r="O201" s="6" t="s">
        <v>658</v>
      </c>
      <c r="P201" s="202" t="s">
        <v>658</v>
      </c>
    </row>
    <row r="202" spans="1:16" ht="134.25" customHeight="1" x14ac:dyDescent="0.25">
      <c r="A202" s="202" t="s">
        <v>1446</v>
      </c>
      <c r="B202" s="224" t="s">
        <v>1454</v>
      </c>
      <c r="C202" s="198" t="s">
        <v>658</v>
      </c>
      <c r="D202" s="193" t="s">
        <v>658</v>
      </c>
      <c r="E202" s="197" t="s">
        <v>658</v>
      </c>
      <c r="F202" s="197" t="s">
        <v>1480</v>
      </c>
      <c r="G202" s="192" t="s">
        <v>839</v>
      </c>
      <c r="H202" s="192" t="s">
        <v>841</v>
      </c>
      <c r="I202" s="222" t="s">
        <v>1253</v>
      </c>
      <c r="J202" s="192" t="s">
        <v>843</v>
      </c>
      <c r="K202" s="228">
        <v>5082</v>
      </c>
      <c r="L202" s="8" t="s">
        <v>658</v>
      </c>
      <c r="M202" s="195" t="s">
        <v>1288</v>
      </c>
      <c r="N202" s="192" t="s">
        <v>658</v>
      </c>
      <c r="O202" s="6" t="s">
        <v>658</v>
      </c>
      <c r="P202" s="202" t="s">
        <v>658</v>
      </c>
    </row>
    <row r="203" spans="1:16" ht="135.75" customHeight="1" x14ac:dyDescent="0.25">
      <c r="A203" s="202" t="s">
        <v>1447</v>
      </c>
      <c r="B203" s="224" t="s">
        <v>1455</v>
      </c>
      <c r="C203" s="198" t="s">
        <v>658</v>
      </c>
      <c r="D203" s="193" t="s">
        <v>658</v>
      </c>
      <c r="E203" s="197" t="s">
        <v>658</v>
      </c>
      <c r="F203" s="197" t="s">
        <v>1481</v>
      </c>
      <c r="G203" s="192" t="s">
        <v>839</v>
      </c>
      <c r="H203" s="192" t="s">
        <v>841</v>
      </c>
      <c r="I203" s="222" t="s">
        <v>1253</v>
      </c>
      <c r="J203" s="192" t="s">
        <v>843</v>
      </c>
      <c r="K203" s="228">
        <v>4087</v>
      </c>
      <c r="L203" s="8" t="s">
        <v>658</v>
      </c>
      <c r="M203" s="195" t="s">
        <v>1288</v>
      </c>
      <c r="N203" s="192" t="s">
        <v>658</v>
      </c>
      <c r="O203" s="6" t="s">
        <v>658</v>
      </c>
      <c r="P203" s="202" t="s">
        <v>658</v>
      </c>
    </row>
    <row r="204" spans="1:16" ht="132.75" customHeight="1" x14ac:dyDescent="0.25">
      <c r="A204" s="202" t="s">
        <v>1448</v>
      </c>
      <c r="B204" s="224" t="s">
        <v>1456</v>
      </c>
      <c r="C204" s="198" t="s">
        <v>658</v>
      </c>
      <c r="D204" s="193" t="s">
        <v>658</v>
      </c>
      <c r="E204" s="197" t="s">
        <v>658</v>
      </c>
      <c r="F204" s="197" t="s">
        <v>1482</v>
      </c>
      <c r="G204" s="192" t="s">
        <v>839</v>
      </c>
      <c r="H204" s="192" t="s">
        <v>841</v>
      </c>
      <c r="I204" s="222" t="s">
        <v>1253</v>
      </c>
      <c r="J204" s="192" t="s">
        <v>843</v>
      </c>
      <c r="K204" s="228">
        <v>12240</v>
      </c>
      <c r="L204" s="8" t="s">
        <v>658</v>
      </c>
      <c r="M204" s="195" t="s">
        <v>1288</v>
      </c>
      <c r="N204" s="192" t="s">
        <v>658</v>
      </c>
      <c r="O204" s="6" t="s">
        <v>658</v>
      </c>
      <c r="P204" s="202" t="s">
        <v>658</v>
      </c>
    </row>
    <row r="205" spans="1:16" ht="135" x14ac:dyDescent="0.25">
      <c r="A205" s="202" t="s">
        <v>1449</v>
      </c>
      <c r="B205" s="224" t="s">
        <v>1471</v>
      </c>
      <c r="C205" s="198" t="s">
        <v>658</v>
      </c>
      <c r="D205" s="193" t="s">
        <v>658</v>
      </c>
      <c r="E205" s="197" t="s">
        <v>658</v>
      </c>
      <c r="F205" s="197" t="s">
        <v>1483</v>
      </c>
      <c r="G205" s="192" t="s">
        <v>839</v>
      </c>
      <c r="H205" s="192" t="s">
        <v>841</v>
      </c>
      <c r="I205" s="222" t="s">
        <v>1253</v>
      </c>
      <c r="J205" s="192" t="s">
        <v>843</v>
      </c>
      <c r="K205" s="228">
        <v>4760</v>
      </c>
      <c r="L205" s="8" t="s">
        <v>658</v>
      </c>
      <c r="M205" s="195" t="s">
        <v>1476</v>
      </c>
      <c r="N205" s="192" t="s">
        <v>658</v>
      </c>
      <c r="O205" s="6" t="s">
        <v>658</v>
      </c>
      <c r="P205" s="202" t="s">
        <v>658</v>
      </c>
    </row>
    <row r="206" spans="1:16" ht="135" x14ac:dyDescent="0.25">
      <c r="A206" s="202" t="s">
        <v>1461</v>
      </c>
      <c r="B206" s="224" t="s">
        <v>1472</v>
      </c>
      <c r="C206" s="198" t="s">
        <v>658</v>
      </c>
      <c r="D206" s="193" t="s">
        <v>658</v>
      </c>
      <c r="E206" s="197" t="s">
        <v>658</v>
      </c>
      <c r="F206" s="197" t="s">
        <v>1484</v>
      </c>
      <c r="G206" s="192" t="s">
        <v>839</v>
      </c>
      <c r="H206" s="192" t="s">
        <v>841</v>
      </c>
      <c r="I206" s="222" t="s">
        <v>1253</v>
      </c>
      <c r="J206" s="192" t="s">
        <v>843</v>
      </c>
      <c r="K206" s="228">
        <v>3879</v>
      </c>
      <c r="L206" s="8" t="s">
        <v>658</v>
      </c>
      <c r="M206" s="195" t="s">
        <v>1477</v>
      </c>
      <c r="N206" s="192" t="s">
        <v>658</v>
      </c>
      <c r="O206" s="6" t="s">
        <v>658</v>
      </c>
      <c r="P206" s="202" t="s">
        <v>658</v>
      </c>
    </row>
    <row r="207" spans="1:16" ht="135" x14ac:dyDescent="0.25">
      <c r="A207" s="202" t="s">
        <v>1462</v>
      </c>
      <c r="B207" s="224" t="s">
        <v>1473</v>
      </c>
      <c r="C207" s="198" t="s">
        <v>658</v>
      </c>
      <c r="D207" s="193" t="s">
        <v>658</v>
      </c>
      <c r="E207" s="197" t="s">
        <v>658</v>
      </c>
      <c r="F207" s="197" t="s">
        <v>1485</v>
      </c>
      <c r="G207" s="192" t="s">
        <v>839</v>
      </c>
      <c r="H207" s="192" t="s">
        <v>841</v>
      </c>
      <c r="I207" s="222" t="s">
        <v>1253</v>
      </c>
      <c r="J207" s="192" t="s">
        <v>843</v>
      </c>
      <c r="K207" s="228">
        <v>3692</v>
      </c>
      <c r="L207" s="8" t="s">
        <v>658</v>
      </c>
      <c r="M207" s="195" t="s">
        <v>1477</v>
      </c>
      <c r="N207" s="192" t="s">
        <v>658</v>
      </c>
      <c r="O207" s="6" t="s">
        <v>658</v>
      </c>
      <c r="P207" s="202" t="s">
        <v>658</v>
      </c>
    </row>
    <row r="208" spans="1:16" ht="135" x14ac:dyDescent="0.25">
      <c r="A208" s="202" t="s">
        <v>1463</v>
      </c>
      <c r="B208" s="224" t="s">
        <v>1474</v>
      </c>
      <c r="C208" s="198" t="s">
        <v>658</v>
      </c>
      <c r="D208" s="193" t="s">
        <v>658</v>
      </c>
      <c r="E208" s="197" t="s">
        <v>658</v>
      </c>
      <c r="F208" s="197" t="s">
        <v>1486</v>
      </c>
      <c r="G208" s="192" t="s">
        <v>839</v>
      </c>
      <c r="H208" s="192" t="s">
        <v>841</v>
      </c>
      <c r="I208" s="222" t="s">
        <v>1253</v>
      </c>
      <c r="J208" s="192" t="s">
        <v>843</v>
      </c>
      <c r="K208" s="228">
        <v>4565</v>
      </c>
      <c r="L208" s="8" t="s">
        <v>658</v>
      </c>
      <c r="M208" s="195" t="s">
        <v>1477</v>
      </c>
      <c r="N208" s="192" t="s">
        <v>658</v>
      </c>
      <c r="O208" s="6" t="s">
        <v>658</v>
      </c>
      <c r="P208" s="202" t="s">
        <v>658</v>
      </c>
    </row>
    <row r="209" spans="1:16" ht="135" x14ac:dyDescent="0.25">
      <c r="A209" s="202" t="s">
        <v>1464</v>
      </c>
      <c r="B209" s="224" t="s">
        <v>1475</v>
      </c>
      <c r="C209" s="198" t="s">
        <v>658</v>
      </c>
      <c r="D209" s="193" t="s">
        <v>658</v>
      </c>
      <c r="E209" s="197" t="s">
        <v>658</v>
      </c>
      <c r="F209" s="197" t="s">
        <v>1487</v>
      </c>
      <c r="G209" s="192" t="s">
        <v>839</v>
      </c>
      <c r="H209" s="192" t="s">
        <v>841</v>
      </c>
      <c r="I209" s="222" t="s">
        <v>1253</v>
      </c>
      <c r="J209" s="192" t="s">
        <v>843</v>
      </c>
      <c r="K209" s="228">
        <v>5613</v>
      </c>
      <c r="L209" s="8" t="s">
        <v>658</v>
      </c>
      <c r="M209" s="195" t="s">
        <v>1477</v>
      </c>
      <c r="N209" s="192" t="s">
        <v>658</v>
      </c>
      <c r="O209" s="6" t="s">
        <v>658</v>
      </c>
      <c r="P209" s="202" t="s">
        <v>658</v>
      </c>
    </row>
    <row r="210" spans="1:16" ht="135" x14ac:dyDescent="0.25">
      <c r="A210" s="202" t="s">
        <v>1465</v>
      </c>
      <c r="B210" s="224" t="s">
        <v>1478</v>
      </c>
      <c r="C210" s="198" t="s">
        <v>658</v>
      </c>
      <c r="D210" s="193" t="s">
        <v>658</v>
      </c>
      <c r="E210" s="197" t="s">
        <v>658</v>
      </c>
      <c r="F210" s="197" t="s">
        <v>1488</v>
      </c>
      <c r="G210" s="192" t="s">
        <v>839</v>
      </c>
      <c r="H210" s="192" t="s">
        <v>841</v>
      </c>
      <c r="I210" s="222" t="s">
        <v>1253</v>
      </c>
      <c r="J210" s="192" t="s">
        <v>843</v>
      </c>
      <c r="K210" s="4">
        <v>9536</v>
      </c>
      <c r="L210" s="8" t="s">
        <v>658</v>
      </c>
      <c r="M210" s="195" t="s">
        <v>1477</v>
      </c>
      <c r="N210" s="192" t="s">
        <v>658</v>
      </c>
      <c r="O210" s="6" t="s">
        <v>658</v>
      </c>
      <c r="P210" s="202" t="s">
        <v>658</v>
      </c>
    </row>
    <row r="211" spans="1:16" ht="135" x14ac:dyDescent="0.25">
      <c r="A211" s="202" t="s">
        <v>1466</v>
      </c>
      <c r="B211" s="224" t="s">
        <v>1490</v>
      </c>
      <c r="C211" s="198" t="s">
        <v>658</v>
      </c>
      <c r="D211" s="193" t="s">
        <v>658</v>
      </c>
      <c r="E211" s="197" t="s">
        <v>658</v>
      </c>
      <c r="F211" s="197" t="s">
        <v>1489</v>
      </c>
      <c r="G211" s="192" t="s">
        <v>839</v>
      </c>
      <c r="H211" s="192" t="s">
        <v>841</v>
      </c>
      <c r="I211" s="222" t="s">
        <v>1253</v>
      </c>
      <c r="J211" s="192" t="s">
        <v>843</v>
      </c>
      <c r="K211" s="4">
        <v>16896</v>
      </c>
      <c r="L211" s="8" t="s">
        <v>658</v>
      </c>
      <c r="M211" s="195" t="s">
        <v>1491</v>
      </c>
      <c r="N211" s="192" t="s">
        <v>658</v>
      </c>
      <c r="O211" s="6" t="s">
        <v>658</v>
      </c>
      <c r="P211" s="202" t="s">
        <v>658</v>
      </c>
    </row>
    <row r="212" spans="1:16" ht="139.5" customHeight="1" x14ac:dyDescent="0.25">
      <c r="A212" s="202" t="s">
        <v>1467</v>
      </c>
      <c r="B212" s="224" t="s">
        <v>1492</v>
      </c>
      <c r="C212" s="198" t="s">
        <v>658</v>
      </c>
      <c r="D212" s="193" t="s">
        <v>658</v>
      </c>
      <c r="E212" s="197" t="s">
        <v>658</v>
      </c>
      <c r="F212" s="197" t="s">
        <v>1494</v>
      </c>
      <c r="G212" s="192" t="s">
        <v>839</v>
      </c>
      <c r="H212" s="192" t="s">
        <v>841</v>
      </c>
      <c r="I212" s="222" t="s">
        <v>1253</v>
      </c>
      <c r="J212" s="192" t="s">
        <v>843</v>
      </c>
      <c r="K212" s="4">
        <v>6920</v>
      </c>
      <c r="L212" s="8" t="s">
        <v>658</v>
      </c>
      <c r="M212" s="195" t="s">
        <v>1491</v>
      </c>
      <c r="N212" s="192" t="s">
        <v>658</v>
      </c>
      <c r="O212" s="6" t="s">
        <v>658</v>
      </c>
      <c r="P212" s="202" t="s">
        <v>658</v>
      </c>
    </row>
    <row r="213" spans="1:16" ht="134.25" customHeight="1" x14ac:dyDescent="0.25">
      <c r="A213" s="202" t="s">
        <v>1468</v>
      </c>
      <c r="B213" s="224" t="s">
        <v>1495</v>
      </c>
      <c r="C213" s="198" t="s">
        <v>658</v>
      </c>
      <c r="D213" s="193" t="s">
        <v>658</v>
      </c>
      <c r="E213" s="197" t="s">
        <v>658</v>
      </c>
      <c r="F213" s="197" t="s">
        <v>1493</v>
      </c>
      <c r="G213" s="192" t="s">
        <v>839</v>
      </c>
      <c r="H213" s="192" t="s">
        <v>841</v>
      </c>
      <c r="I213" s="222" t="s">
        <v>1253</v>
      </c>
      <c r="J213" s="192" t="s">
        <v>843</v>
      </c>
      <c r="K213" s="228">
        <v>8496</v>
      </c>
      <c r="L213" s="8" t="s">
        <v>658</v>
      </c>
      <c r="M213" s="195" t="s">
        <v>1491</v>
      </c>
      <c r="N213" s="192" t="s">
        <v>658</v>
      </c>
      <c r="O213" s="6" t="s">
        <v>658</v>
      </c>
      <c r="P213" s="202" t="s">
        <v>658</v>
      </c>
    </row>
    <row r="214" spans="1:16" ht="135" x14ac:dyDescent="0.25">
      <c r="A214" s="202" t="s">
        <v>1469</v>
      </c>
      <c r="B214" s="224" t="s">
        <v>1496</v>
      </c>
      <c r="C214" s="198" t="s">
        <v>658</v>
      </c>
      <c r="D214" s="193" t="s">
        <v>658</v>
      </c>
      <c r="E214" s="197" t="s">
        <v>658</v>
      </c>
      <c r="F214" s="197" t="s">
        <v>1497</v>
      </c>
      <c r="G214" s="192" t="s">
        <v>839</v>
      </c>
      <c r="H214" s="192" t="s">
        <v>841</v>
      </c>
      <c r="I214" s="222" t="s">
        <v>1253</v>
      </c>
      <c r="J214" s="192" t="s">
        <v>843</v>
      </c>
      <c r="K214" s="228">
        <v>23387</v>
      </c>
      <c r="L214" s="8" t="s">
        <v>658</v>
      </c>
      <c r="M214" s="195" t="s">
        <v>1491</v>
      </c>
      <c r="N214" s="192" t="s">
        <v>658</v>
      </c>
      <c r="O214" s="6" t="s">
        <v>658</v>
      </c>
      <c r="P214" s="202" t="s">
        <v>658</v>
      </c>
    </row>
    <row r="215" spans="1:16" ht="135" x14ac:dyDescent="0.25">
      <c r="A215" s="202" t="s">
        <v>1470</v>
      </c>
      <c r="B215" s="224" t="s">
        <v>1500</v>
      </c>
      <c r="C215" s="198" t="s">
        <v>658</v>
      </c>
      <c r="D215" s="193" t="s">
        <v>658</v>
      </c>
      <c r="E215" s="197" t="s">
        <v>658</v>
      </c>
      <c r="F215" s="197" t="s">
        <v>1504</v>
      </c>
      <c r="G215" s="192" t="s">
        <v>839</v>
      </c>
      <c r="H215" s="192" t="s">
        <v>841</v>
      </c>
      <c r="I215" s="222" t="s">
        <v>1253</v>
      </c>
      <c r="J215" s="192" t="s">
        <v>843</v>
      </c>
      <c r="K215" s="228">
        <v>16025</v>
      </c>
      <c r="L215" s="8" t="s">
        <v>658</v>
      </c>
      <c r="M215" s="195" t="s">
        <v>1491</v>
      </c>
      <c r="N215" s="192" t="s">
        <v>658</v>
      </c>
      <c r="O215" s="6" t="s">
        <v>658</v>
      </c>
      <c r="P215" s="202" t="s">
        <v>658</v>
      </c>
    </row>
    <row r="216" spans="1:16" ht="135" x14ac:dyDescent="0.25">
      <c r="A216" s="202" t="s">
        <v>1498</v>
      </c>
      <c r="B216" s="224" t="s">
        <v>1501</v>
      </c>
      <c r="C216" s="198" t="s">
        <v>658</v>
      </c>
      <c r="D216" s="193" t="s">
        <v>658</v>
      </c>
      <c r="E216" s="197" t="s">
        <v>658</v>
      </c>
      <c r="F216" s="197" t="s">
        <v>1505</v>
      </c>
      <c r="G216" s="192" t="s">
        <v>839</v>
      </c>
      <c r="H216" s="192" t="s">
        <v>841</v>
      </c>
      <c r="I216" s="222" t="s">
        <v>1253</v>
      </c>
      <c r="J216" s="192" t="s">
        <v>843</v>
      </c>
      <c r="K216" s="228">
        <v>16408</v>
      </c>
      <c r="L216" s="8" t="s">
        <v>658</v>
      </c>
      <c r="M216" s="195" t="s">
        <v>1491</v>
      </c>
      <c r="N216" s="192" t="s">
        <v>658</v>
      </c>
      <c r="O216" s="6" t="s">
        <v>658</v>
      </c>
      <c r="P216" s="202" t="s">
        <v>658</v>
      </c>
    </row>
    <row r="217" spans="1:16" ht="135" x14ac:dyDescent="0.25">
      <c r="A217" s="202" t="s">
        <v>1499</v>
      </c>
      <c r="B217" s="224" t="s">
        <v>1502</v>
      </c>
      <c r="C217" s="198" t="s">
        <v>658</v>
      </c>
      <c r="D217" s="193" t="s">
        <v>658</v>
      </c>
      <c r="E217" s="197" t="s">
        <v>658</v>
      </c>
      <c r="F217" s="197" t="s">
        <v>1506</v>
      </c>
      <c r="G217" s="192" t="s">
        <v>839</v>
      </c>
      <c r="H217" s="192" t="s">
        <v>841</v>
      </c>
      <c r="I217" s="222" t="s">
        <v>1253</v>
      </c>
      <c r="J217" s="192" t="s">
        <v>843</v>
      </c>
      <c r="K217" s="228">
        <v>8700</v>
      </c>
      <c r="L217" s="8" t="s">
        <v>658</v>
      </c>
      <c r="M217" s="195" t="s">
        <v>1491</v>
      </c>
      <c r="N217" s="192" t="s">
        <v>658</v>
      </c>
      <c r="O217" s="6" t="s">
        <v>658</v>
      </c>
      <c r="P217" s="202" t="s">
        <v>658</v>
      </c>
    </row>
    <row r="218" spans="1:16" ht="135" x14ac:dyDescent="0.25">
      <c r="A218" s="202" t="s">
        <v>1507</v>
      </c>
      <c r="B218" s="224" t="s">
        <v>1503</v>
      </c>
      <c r="C218" s="198" t="s">
        <v>658</v>
      </c>
      <c r="D218" s="193" t="s">
        <v>658</v>
      </c>
      <c r="E218" s="197" t="s">
        <v>658</v>
      </c>
      <c r="F218" s="197" t="s">
        <v>1508</v>
      </c>
      <c r="G218" s="192" t="s">
        <v>839</v>
      </c>
      <c r="H218" s="192" t="s">
        <v>841</v>
      </c>
      <c r="I218" s="222" t="s">
        <v>1253</v>
      </c>
      <c r="J218" s="192" t="s">
        <v>843</v>
      </c>
      <c r="K218" s="228">
        <v>21590</v>
      </c>
      <c r="L218" s="8" t="s">
        <v>658</v>
      </c>
      <c r="M218" s="195" t="s">
        <v>1491</v>
      </c>
      <c r="N218" s="192" t="s">
        <v>658</v>
      </c>
      <c r="O218" s="6" t="s">
        <v>658</v>
      </c>
      <c r="P218" s="202" t="s">
        <v>658</v>
      </c>
    </row>
    <row r="219" spans="1:16" ht="135" x14ac:dyDescent="0.25">
      <c r="A219" s="202" t="s">
        <v>1509</v>
      </c>
      <c r="B219" s="224" t="s">
        <v>1512</v>
      </c>
      <c r="C219" s="198" t="s">
        <v>658</v>
      </c>
      <c r="D219" s="193" t="s">
        <v>658</v>
      </c>
      <c r="E219" s="197" t="s">
        <v>658</v>
      </c>
      <c r="F219" s="197" t="s">
        <v>1516</v>
      </c>
      <c r="G219" s="192" t="s">
        <v>839</v>
      </c>
      <c r="H219" s="192" t="s">
        <v>841</v>
      </c>
      <c r="I219" s="222" t="s">
        <v>1253</v>
      </c>
      <c r="J219" s="192" t="s">
        <v>843</v>
      </c>
      <c r="K219" s="228">
        <v>8650</v>
      </c>
      <c r="L219" s="8" t="s">
        <v>658</v>
      </c>
      <c r="M219" s="195" t="s">
        <v>1514</v>
      </c>
      <c r="N219" s="192" t="s">
        <v>658</v>
      </c>
      <c r="O219" s="6" t="s">
        <v>658</v>
      </c>
      <c r="P219" s="202" t="s">
        <v>658</v>
      </c>
    </row>
    <row r="220" spans="1:16" ht="135" x14ac:dyDescent="0.25">
      <c r="A220" s="202" t="s">
        <v>1510</v>
      </c>
      <c r="B220" s="224" t="s">
        <v>1513</v>
      </c>
      <c r="C220" s="198" t="s">
        <v>658</v>
      </c>
      <c r="D220" s="193" t="s">
        <v>658</v>
      </c>
      <c r="E220" s="197" t="s">
        <v>658</v>
      </c>
      <c r="F220" s="197" t="s">
        <v>1517</v>
      </c>
      <c r="G220" s="192" t="s">
        <v>839</v>
      </c>
      <c r="H220" s="192" t="s">
        <v>841</v>
      </c>
      <c r="I220" s="222" t="s">
        <v>1253</v>
      </c>
      <c r="J220" s="192" t="s">
        <v>843</v>
      </c>
      <c r="K220" s="228">
        <v>34200</v>
      </c>
      <c r="L220" s="8" t="s">
        <v>658</v>
      </c>
      <c r="M220" s="195" t="s">
        <v>1515</v>
      </c>
      <c r="N220" s="192" t="s">
        <v>658</v>
      </c>
      <c r="O220" s="6" t="s">
        <v>658</v>
      </c>
      <c r="P220" s="202" t="s">
        <v>658</v>
      </c>
    </row>
    <row r="221" spans="1:16" ht="135" x14ac:dyDescent="0.25">
      <c r="A221" s="202" t="s">
        <v>1511</v>
      </c>
      <c r="B221" s="224" t="s">
        <v>1520</v>
      </c>
      <c r="C221" s="198" t="s">
        <v>658</v>
      </c>
      <c r="D221" s="193" t="s">
        <v>658</v>
      </c>
      <c r="E221" s="197" t="s">
        <v>658</v>
      </c>
      <c r="F221" s="197" t="s">
        <v>1525</v>
      </c>
      <c r="G221" s="192" t="s">
        <v>839</v>
      </c>
      <c r="H221" s="192" t="s">
        <v>841</v>
      </c>
      <c r="I221" s="222" t="s">
        <v>1253</v>
      </c>
      <c r="J221" s="192" t="s">
        <v>843</v>
      </c>
      <c r="K221" s="228">
        <v>40000</v>
      </c>
      <c r="L221" s="8" t="s">
        <v>658</v>
      </c>
      <c r="M221" s="195" t="s">
        <v>1523</v>
      </c>
      <c r="N221" s="192" t="s">
        <v>658</v>
      </c>
      <c r="O221" s="6" t="s">
        <v>658</v>
      </c>
      <c r="P221" s="202" t="s">
        <v>658</v>
      </c>
    </row>
    <row r="222" spans="1:16" ht="135" x14ac:dyDescent="0.25">
      <c r="A222" s="202" t="s">
        <v>1518</v>
      </c>
      <c r="B222" s="224" t="s">
        <v>1521</v>
      </c>
      <c r="C222" s="198" t="s">
        <v>658</v>
      </c>
      <c r="D222" s="193" t="s">
        <v>658</v>
      </c>
      <c r="E222" s="197" t="s">
        <v>658</v>
      </c>
      <c r="F222" s="197" t="s">
        <v>1526</v>
      </c>
      <c r="G222" s="192" t="s">
        <v>839</v>
      </c>
      <c r="H222" s="192" t="s">
        <v>841</v>
      </c>
      <c r="I222" s="222" t="s">
        <v>1253</v>
      </c>
      <c r="J222" s="192" t="s">
        <v>843</v>
      </c>
      <c r="K222" s="228">
        <v>20777</v>
      </c>
      <c r="L222" s="8" t="s">
        <v>658</v>
      </c>
      <c r="M222" s="195" t="s">
        <v>1524</v>
      </c>
      <c r="N222" s="192" t="s">
        <v>658</v>
      </c>
      <c r="O222" s="6" t="s">
        <v>658</v>
      </c>
      <c r="P222" s="202" t="s">
        <v>658</v>
      </c>
    </row>
    <row r="223" spans="1:16" ht="135" x14ac:dyDescent="0.25">
      <c r="A223" s="202" t="s">
        <v>1519</v>
      </c>
      <c r="B223" s="224" t="s">
        <v>1522</v>
      </c>
      <c r="C223" s="198" t="s">
        <v>658</v>
      </c>
      <c r="D223" s="193" t="s">
        <v>658</v>
      </c>
      <c r="E223" s="197" t="s">
        <v>658</v>
      </c>
      <c r="F223" s="197" t="s">
        <v>1527</v>
      </c>
      <c r="G223" s="192" t="s">
        <v>839</v>
      </c>
      <c r="H223" s="192" t="s">
        <v>841</v>
      </c>
      <c r="I223" s="222" t="s">
        <v>1253</v>
      </c>
      <c r="J223" s="192" t="s">
        <v>843</v>
      </c>
      <c r="K223" s="228">
        <v>22754</v>
      </c>
      <c r="L223" s="8" t="s">
        <v>658</v>
      </c>
      <c r="M223" s="195" t="s">
        <v>1524</v>
      </c>
      <c r="N223" s="192" t="s">
        <v>658</v>
      </c>
      <c r="O223" s="6" t="s">
        <v>658</v>
      </c>
      <c r="P223" s="202" t="s">
        <v>658</v>
      </c>
    </row>
    <row r="224" spans="1:16" ht="135" x14ac:dyDescent="0.25">
      <c r="A224" s="202" t="s">
        <v>1528</v>
      </c>
      <c r="B224" s="224" t="s">
        <v>1530</v>
      </c>
      <c r="C224" s="198" t="s">
        <v>658</v>
      </c>
      <c r="D224" s="193" t="s">
        <v>658</v>
      </c>
      <c r="E224" s="197" t="s">
        <v>658</v>
      </c>
      <c r="F224" s="197" t="s">
        <v>1534</v>
      </c>
      <c r="G224" s="192" t="s">
        <v>839</v>
      </c>
      <c r="H224" s="192" t="s">
        <v>841</v>
      </c>
      <c r="I224" s="222" t="s">
        <v>1253</v>
      </c>
      <c r="J224" s="192" t="s">
        <v>843</v>
      </c>
      <c r="K224" s="228">
        <v>6456</v>
      </c>
      <c r="L224" s="8" t="s">
        <v>658</v>
      </c>
      <c r="M224" s="195" t="s">
        <v>1524</v>
      </c>
      <c r="N224" s="192" t="s">
        <v>658</v>
      </c>
      <c r="O224" s="6" t="s">
        <v>658</v>
      </c>
      <c r="P224" s="202" t="s">
        <v>658</v>
      </c>
    </row>
    <row r="225" spans="1:16" ht="135" x14ac:dyDescent="0.25">
      <c r="A225" s="202" t="s">
        <v>1529</v>
      </c>
      <c r="B225" s="224" t="s">
        <v>1531</v>
      </c>
      <c r="C225" s="198" t="s">
        <v>658</v>
      </c>
      <c r="D225" s="193" t="s">
        <v>658</v>
      </c>
      <c r="E225" s="197" t="s">
        <v>658</v>
      </c>
      <c r="F225" s="197" t="s">
        <v>1535</v>
      </c>
      <c r="G225" s="192" t="s">
        <v>839</v>
      </c>
      <c r="H225" s="192" t="s">
        <v>841</v>
      </c>
      <c r="I225" s="222" t="s">
        <v>1253</v>
      </c>
      <c r="J225" s="192" t="s">
        <v>843</v>
      </c>
      <c r="K225" s="228">
        <v>9171</v>
      </c>
      <c r="L225" s="8" t="s">
        <v>658</v>
      </c>
      <c r="M225" s="195" t="s">
        <v>1524</v>
      </c>
      <c r="N225" s="192" t="s">
        <v>658</v>
      </c>
      <c r="O225" s="6" t="s">
        <v>658</v>
      </c>
      <c r="P225" s="202" t="s">
        <v>658</v>
      </c>
    </row>
    <row r="226" spans="1:16" ht="135" x14ac:dyDescent="0.25">
      <c r="A226" s="202" t="s">
        <v>1533</v>
      </c>
      <c r="B226" s="224" t="s">
        <v>1532</v>
      </c>
      <c r="C226" s="198" t="s">
        <v>658</v>
      </c>
      <c r="D226" s="193" t="s">
        <v>658</v>
      </c>
      <c r="E226" s="197" t="s">
        <v>658</v>
      </c>
      <c r="F226" s="197" t="s">
        <v>1546</v>
      </c>
      <c r="G226" s="192" t="s">
        <v>839</v>
      </c>
      <c r="H226" s="192" t="s">
        <v>841</v>
      </c>
      <c r="I226" s="222" t="s">
        <v>1253</v>
      </c>
      <c r="J226" s="192" t="s">
        <v>843</v>
      </c>
      <c r="K226" s="228">
        <v>15158</v>
      </c>
      <c r="L226" s="8" t="s">
        <v>658</v>
      </c>
      <c r="M226" s="195" t="s">
        <v>1524</v>
      </c>
      <c r="N226" s="192" t="s">
        <v>658</v>
      </c>
      <c r="O226" s="6" t="s">
        <v>658</v>
      </c>
      <c r="P226" s="202" t="s">
        <v>658</v>
      </c>
    </row>
    <row r="227" spans="1:16" ht="135" x14ac:dyDescent="0.25">
      <c r="A227" s="202" t="s">
        <v>1536</v>
      </c>
      <c r="B227" s="224" t="s">
        <v>1543</v>
      </c>
      <c r="C227" s="198" t="s">
        <v>658</v>
      </c>
      <c r="D227" s="193" t="s">
        <v>658</v>
      </c>
      <c r="E227" s="197" t="s">
        <v>658</v>
      </c>
      <c r="F227" s="197" t="s">
        <v>1547</v>
      </c>
      <c r="G227" s="192" t="s">
        <v>839</v>
      </c>
      <c r="H227" s="192" t="s">
        <v>841</v>
      </c>
      <c r="I227" s="222" t="s">
        <v>1253</v>
      </c>
      <c r="J227" s="192" t="s">
        <v>843</v>
      </c>
      <c r="K227" s="228">
        <v>10193</v>
      </c>
      <c r="L227" s="8" t="s">
        <v>658</v>
      </c>
      <c r="M227" s="195" t="s">
        <v>1524</v>
      </c>
      <c r="N227" s="192" t="s">
        <v>658</v>
      </c>
      <c r="O227" s="6" t="s">
        <v>658</v>
      </c>
      <c r="P227" s="202" t="s">
        <v>658</v>
      </c>
    </row>
    <row r="228" spans="1:16" ht="135" x14ac:dyDescent="0.25">
      <c r="A228" s="202" t="s">
        <v>1537</v>
      </c>
      <c r="B228" s="224" t="s">
        <v>1544</v>
      </c>
      <c r="C228" s="198" t="s">
        <v>658</v>
      </c>
      <c r="D228" s="193" t="s">
        <v>658</v>
      </c>
      <c r="E228" s="197" t="s">
        <v>658</v>
      </c>
      <c r="F228" s="197" t="s">
        <v>1548</v>
      </c>
      <c r="G228" s="192" t="s">
        <v>839</v>
      </c>
      <c r="H228" s="192" t="s">
        <v>841</v>
      </c>
      <c r="I228" s="222" t="s">
        <v>1253</v>
      </c>
      <c r="J228" s="192" t="s">
        <v>843</v>
      </c>
      <c r="K228" s="228">
        <v>8478</v>
      </c>
      <c r="L228" s="8" t="s">
        <v>658</v>
      </c>
      <c r="M228" s="195" t="s">
        <v>1524</v>
      </c>
      <c r="N228" s="192" t="s">
        <v>658</v>
      </c>
      <c r="O228" s="6" t="s">
        <v>658</v>
      </c>
      <c r="P228" s="202" t="s">
        <v>658</v>
      </c>
    </row>
    <row r="229" spans="1:16" ht="135" x14ac:dyDescent="0.25">
      <c r="A229" s="202" t="s">
        <v>1538</v>
      </c>
      <c r="B229" s="224" t="s">
        <v>1545</v>
      </c>
      <c r="C229" s="198" t="s">
        <v>658</v>
      </c>
      <c r="D229" s="193" t="s">
        <v>658</v>
      </c>
      <c r="E229" s="197" t="s">
        <v>658</v>
      </c>
      <c r="F229" s="197" t="s">
        <v>1549</v>
      </c>
      <c r="G229" s="192" t="s">
        <v>839</v>
      </c>
      <c r="H229" s="192" t="s">
        <v>841</v>
      </c>
      <c r="I229" s="222" t="s">
        <v>1253</v>
      </c>
      <c r="J229" s="192" t="s">
        <v>843</v>
      </c>
      <c r="K229" s="228">
        <v>7013</v>
      </c>
      <c r="L229" s="8" t="s">
        <v>658</v>
      </c>
      <c r="M229" s="195" t="s">
        <v>1524</v>
      </c>
      <c r="N229" s="192" t="s">
        <v>658</v>
      </c>
      <c r="O229" s="6" t="s">
        <v>658</v>
      </c>
      <c r="P229" s="202" t="s">
        <v>658</v>
      </c>
    </row>
    <row r="230" spans="1:16" ht="135" x14ac:dyDescent="0.25">
      <c r="A230" s="202" t="s">
        <v>1539</v>
      </c>
      <c r="B230" s="224" t="s">
        <v>1550</v>
      </c>
      <c r="C230" s="198" t="s">
        <v>658</v>
      </c>
      <c r="D230" s="193" t="s">
        <v>658</v>
      </c>
      <c r="E230" s="197" t="s">
        <v>658</v>
      </c>
      <c r="F230" s="197" t="s">
        <v>1553</v>
      </c>
      <c r="G230" s="192" t="s">
        <v>839</v>
      </c>
      <c r="H230" s="192" t="s">
        <v>841</v>
      </c>
      <c r="I230" s="222" t="s">
        <v>1253</v>
      </c>
      <c r="J230" s="192" t="s">
        <v>843</v>
      </c>
      <c r="K230" s="228">
        <v>29240</v>
      </c>
      <c r="L230" s="8" t="s">
        <v>658</v>
      </c>
      <c r="M230" s="195" t="s">
        <v>1552</v>
      </c>
      <c r="N230" s="192" t="s">
        <v>658</v>
      </c>
      <c r="O230" s="6" t="s">
        <v>658</v>
      </c>
      <c r="P230" s="202" t="s">
        <v>658</v>
      </c>
    </row>
    <row r="231" spans="1:16" ht="135" x14ac:dyDescent="0.25">
      <c r="A231" s="202" t="s">
        <v>1540</v>
      </c>
      <c r="B231" s="224" t="s">
        <v>1551</v>
      </c>
      <c r="C231" s="198" t="s">
        <v>658</v>
      </c>
      <c r="D231" s="193" t="s">
        <v>658</v>
      </c>
      <c r="E231" s="197" t="s">
        <v>658</v>
      </c>
      <c r="F231" s="197" t="s">
        <v>1554</v>
      </c>
      <c r="G231" s="192" t="s">
        <v>839</v>
      </c>
      <c r="H231" s="192" t="s">
        <v>841</v>
      </c>
      <c r="I231" s="222" t="s">
        <v>1253</v>
      </c>
      <c r="J231" s="192" t="s">
        <v>843</v>
      </c>
      <c r="K231" s="228">
        <v>15850</v>
      </c>
      <c r="L231" s="8" t="s">
        <v>658</v>
      </c>
      <c r="M231" s="195" t="s">
        <v>1552</v>
      </c>
      <c r="N231" s="192" t="s">
        <v>658</v>
      </c>
      <c r="O231" s="6" t="s">
        <v>658</v>
      </c>
      <c r="P231" s="202" t="s">
        <v>658</v>
      </c>
    </row>
    <row r="232" spans="1:16" ht="135" x14ac:dyDescent="0.25">
      <c r="A232" s="202" t="s">
        <v>1541</v>
      </c>
      <c r="B232" s="224" t="s">
        <v>1555</v>
      </c>
      <c r="C232" s="198" t="s">
        <v>658</v>
      </c>
      <c r="D232" s="193" t="s">
        <v>658</v>
      </c>
      <c r="E232" s="197" t="s">
        <v>658</v>
      </c>
      <c r="F232" s="197" t="s">
        <v>1561</v>
      </c>
      <c r="G232" s="192" t="s">
        <v>839</v>
      </c>
      <c r="H232" s="192" t="s">
        <v>841</v>
      </c>
      <c r="I232" s="222" t="s">
        <v>1253</v>
      </c>
      <c r="J232" s="192" t="s">
        <v>843</v>
      </c>
      <c r="K232" s="228">
        <v>15320</v>
      </c>
      <c r="L232" s="8" t="s">
        <v>658</v>
      </c>
      <c r="M232" s="195" t="s">
        <v>1552</v>
      </c>
      <c r="N232" s="192" t="s">
        <v>658</v>
      </c>
      <c r="O232" s="6" t="s">
        <v>658</v>
      </c>
      <c r="P232" s="202" t="s">
        <v>658</v>
      </c>
    </row>
    <row r="233" spans="1:16" ht="135" x14ac:dyDescent="0.25">
      <c r="A233" s="202" t="s">
        <v>1542</v>
      </c>
      <c r="B233" s="224" t="s">
        <v>1556</v>
      </c>
      <c r="C233" s="198" t="s">
        <v>658</v>
      </c>
      <c r="D233" s="193" t="s">
        <v>658</v>
      </c>
      <c r="E233" s="197" t="s">
        <v>658</v>
      </c>
      <c r="F233" s="197" t="s">
        <v>1562</v>
      </c>
      <c r="G233" s="192" t="s">
        <v>839</v>
      </c>
      <c r="H233" s="192" t="s">
        <v>841</v>
      </c>
      <c r="I233" s="222" t="s">
        <v>1253</v>
      </c>
      <c r="J233" s="192" t="s">
        <v>843</v>
      </c>
      <c r="K233" s="228">
        <v>19680</v>
      </c>
      <c r="L233" s="8" t="s">
        <v>658</v>
      </c>
      <c r="M233" s="195" t="s">
        <v>1552</v>
      </c>
      <c r="N233" s="192" t="s">
        <v>658</v>
      </c>
      <c r="O233" s="6" t="s">
        <v>658</v>
      </c>
      <c r="P233" s="202" t="s">
        <v>658</v>
      </c>
    </row>
    <row r="234" spans="1:16" ht="135" x14ac:dyDescent="0.25">
      <c r="A234" s="202" t="s">
        <v>1559</v>
      </c>
      <c r="B234" s="224" t="s">
        <v>1557</v>
      </c>
      <c r="C234" s="198" t="s">
        <v>658</v>
      </c>
      <c r="D234" s="193" t="s">
        <v>658</v>
      </c>
      <c r="E234" s="197" t="s">
        <v>658</v>
      </c>
      <c r="F234" s="197" t="s">
        <v>1563</v>
      </c>
      <c r="G234" s="192" t="s">
        <v>839</v>
      </c>
      <c r="H234" s="192" t="s">
        <v>841</v>
      </c>
      <c r="I234" s="222" t="s">
        <v>1253</v>
      </c>
      <c r="J234" s="192" t="s">
        <v>843</v>
      </c>
      <c r="K234" s="228">
        <v>22320</v>
      </c>
      <c r="L234" s="8" t="s">
        <v>658</v>
      </c>
      <c r="M234" s="195" t="s">
        <v>1552</v>
      </c>
      <c r="N234" s="192" t="s">
        <v>658</v>
      </c>
      <c r="O234" s="6" t="s">
        <v>658</v>
      </c>
      <c r="P234" s="202" t="s">
        <v>658</v>
      </c>
    </row>
    <row r="235" spans="1:16" ht="135" x14ac:dyDescent="0.25">
      <c r="A235" s="202" t="s">
        <v>1560</v>
      </c>
      <c r="B235" s="224" t="s">
        <v>1558</v>
      </c>
      <c r="C235" s="198" t="s">
        <v>658</v>
      </c>
      <c r="D235" s="193" t="s">
        <v>658</v>
      </c>
      <c r="E235" s="197" t="s">
        <v>658</v>
      </c>
      <c r="F235" s="197" t="s">
        <v>1564</v>
      </c>
      <c r="G235" s="192" t="s">
        <v>839</v>
      </c>
      <c r="H235" s="192" t="s">
        <v>841</v>
      </c>
      <c r="I235" s="222" t="s">
        <v>1253</v>
      </c>
      <c r="J235" s="192" t="s">
        <v>843</v>
      </c>
      <c r="K235" s="228">
        <v>18755</v>
      </c>
      <c r="L235" s="8" t="s">
        <v>658</v>
      </c>
      <c r="M235" s="195" t="s">
        <v>1552</v>
      </c>
      <c r="N235" s="192" t="s">
        <v>658</v>
      </c>
      <c r="O235" s="6" t="s">
        <v>658</v>
      </c>
      <c r="P235" s="202" t="s">
        <v>658</v>
      </c>
    </row>
    <row r="236" spans="1:16" ht="135" x14ac:dyDescent="0.25">
      <c r="A236" s="202" t="s">
        <v>1565</v>
      </c>
      <c r="B236" s="224" t="s">
        <v>1569</v>
      </c>
      <c r="C236" s="198" t="s">
        <v>658</v>
      </c>
      <c r="D236" s="193" t="s">
        <v>658</v>
      </c>
      <c r="E236" s="197" t="s">
        <v>658</v>
      </c>
      <c r="F236" s="197" t="s">
        <v>1572</v>
      </c>
      <c r="G236" s="192" t="s">
        <v>839</v>
      </c>
      <c r="H236" s="192" t="s">
        <v>841</v>
      </c>
      <c r="I236" s="222" t="s">
        <v>1253</v>
      </c>
      <c r="J236" s="192" t="s">
        <v>843</v>
      </c>
      <c r="K236" s="228">
        <v>11340</v>
      </c>
      <c r="L236" s="8" t="s">
        <v>658</v>
      </c>
      <c r="M236" s="195" t="s">
        <v>1552</v>
      </c>
      <c r="N236" s="192" t="s">
        <v>658</v>
      </c>
      <c r="O236" s="6" t="s">
        <v>658</v>
      </c>
      <c r="P236" s="202" t="s">
        <v>658</v>
      </c>
    </row>
    <row r="237" spans="1:16" ht="135" x14ac:dyDescent="0.25">
      <c r="A237" s="202" t="s">
        <v>1566</v>
      </c>
      <c r="B237" s="224" t="s">
        <v>1570</v>
      </c>
      <c r="C237" s="198" t="s">
        <v>658</v>
      </c>
      <c r="D237" s="193" t="s">
        <v>658</v>
      </c>
      <c r="E237" s="197" t="s">
        <v>658</v>
      </c>
      <c r="F237" s="197" t="s">
        <v>1573</v>
      </c>
      <c r="G237" s="192" t="s">
        <v>839</v>
      </c>
      <c r="H237" s="192" t="s">
        <v>841</v>
      </c>
      <c r="I237" s="222" t="s">
        <v>1253</v>
      </c>
      <c r="J237" s="192" t="s">
        <v>843</v>
      </c>
      <c r="K237" s="228">
        <v>43725</v>
      </c>
      <c r="L237" s="8" t="s">
        <v>658</v>
      </c>
      <c r="M237" s="195" t="s">
        <v>1552</v>
      </c>
      <c r="N237" s="192" t="s">
        <v>658</v>
      </c>
      <c r="O237" s="6" t="s">
        <v>658</v>
      </c>
      <c r="P237" s="202" t="s">
        <v>658</v>
      </c>
    </row>
    <row r="238" spans="1:16" ht="135" x14ac:dyDescent="0.25">
      <c r="A238" s="202" t="s">
        <v>1567</v>
      </c>
      <c r="B238" s="224" t="s">
        <v>1571</v>
      </c>
      <c r="C238" s="198" t="s">
        <v>658</v>
      </c>
      <c r="D238" s="193" t="s">
        <v>658</v>
      </c>
      <c r="E238" s="197" t="s">
        <v>658</v>
      </c>
      <c r="F238" s="197" t="s">
        <v>1574</v>
      </c>
      <c r="G238" s="192" t="s">
        <v>839</v>
      </c>
      <c r="H238" s="192" t="s">
        <v>841</v>
      </c>
      <c r="I238" s="222" t="s">
        <v>1253</v>
      </c>
      <c r="J238" s="192" t="s">
        <v>843</v>
      </c>
      <c r="K238" s="228">
        <v>23770</v>
      </c>
      <c r="L238" s="8" t="s">
        <v>658</v>
      </c>
      <c r="M238" s="195" t="s">
        <v>1552</v>
      </c>
      <c r="N238" s="192" t="s">
        <v>658</v>
      </c>
      <c r="O238" s="6" t="s">
        <v>658</v>
      </c>
      <c r="P238" s="202" t="s">
        <v>658</v>
      </c>
    </row>
    <row r="239" spans="1:16" ht="135" x14ac:dyDescent="0.25">
      <c r="A239" s="202" t="s">
        <v>1568</v>
      </c>
      <c r="B239" s="224" t="s">
        <v>1577</v>
      </c>
      <c r="C239" s="198" t="s">
        <v>658</v>
      </c>
      <c r="D239" s="193" t="s">
        <v>658</v>
      </c>
      <c r="E239" s="197" t="s">
        <v>658</v>
      </c>
      <c r="F239" s="197" t="s">
        <v>1582</v>
      </c>
      <c r="G239" s="192" t="s">
        <v>839</v>
      </c>
      <c r="H239" s="192" t="s">
        <v>841</v>
      </c>
      <c r="I239" s="222" t="s">
        <v>1253</v>
      </c>
      <c r="J239" s="192" t="s">
        <v>843</v>
      </c>
      <c r="K239" s="225">
        <v>23388</v>
      </c>
      <c r="L239" s="8" t="s">
        <v>658</v>
      </c>
      <c r="M239" s="195" t="s">
        <v>1581</v>
      </c>
      <c r="N239" s="192" t="s">
        <v>658</v>
      </c>
      <c r="O239" s="6" t="s">
        <v>658</v>
      </c>
      <c r="P239" s="202" t="s">
        <v>658</v>
      </c>
    </row>
    <row r="240" spans="1:16" ht="135" x14ac:dyDescent="0.25">
      <c r="A240" s="202" t="s">
        <v>1575</v>
      </c>
      <c r="B240" s="224" t="s">
        <v>1578</v>
      </c>
      <c r="C240" s="198" t="s">
        <v>658</v>
      </c>
      <c r="D240" s="193" t="s">
        <v>658</v>
      </c>
      <c r="E240" s="197" t="s">
        <v>658</v>
      </c>
      <c r="F240" s="197" t="s">
        <v>1583</v>
      </c>
      <c r="G240" s="192" t="s">
        <v>839</v>
      </c>
      <c r="H240" s="192" t="s">
        <v>841</v>
      </c>
      <c r="I240" s="222" t="s">
        <v>1253</v>
      </c>
      <c r="J240" s="192" t="s">
        <v>843</v>
      </c>
      <c r="K240" s="225">
        <v>17634</v>
      </c>
      <c r="L240" s="8" t="s">
        <v>658</v>
      </c>
      <c r="M240" s="195" t="s">
        <v>1351</v>
      </c>
      <c r="N240" s="192" t="s">
        <v>658</v>
      </c>
      <c r="O240" s="6" t="s">
        <v>658</v>
      </c>
      <c r="P240" s="202" t="s">
        <v>658</v>
      </c>
    </row>
    <row r="241" spans="1:16" ht="135" x14ac:dyDescent="0.25">
      <c r="A241" s="202" t="s">
        <v>1576</v>
      </c>
      <c r="B241" s="224" t="s">
        <v>1579</v>
      </c>
      <c r="C241" s="198" t="s">
        <v>658</v>
      </c>
      <c r="D241" s="193" t="s">
        <v>658</v>
      </c>
      <c r="E241" s="197" t="s">
        <v>658</v>
      </c>
      <c r="F241" s="197" t="s">
        <v>1584</v>
      </c>
      <c r="G241" s="192" t="s">
        <v>839</v>
      </c>
      <c r="H241" s="192" t="s">
        <v>841</v>
      </c>
      <c r="I241" s="222" t="s">
        <v>1253</v>
      </c>
      <c r="J241" s="192" t="s">
        <v>843</v>
      </c>
      <c r="K241" s="225">
        <v>6991.53</v>
      </c>
      <c r="L241" s="8" t="s">
        <v>658</v>
      </c>
      <c r="M241" s="195" t="s">
        <v>1372</v>
      </c>
      <c r="N241" s="192" t="s">
        <v>658</v>
      </c>
      <c r="O241" s="6" t="s">
        <v>658</v>
      </c>
      <c r="P241" s="202" t="s">
        <v>658</v>
      </c>
    </row>
    <row r="242" spans="1:16" ht="135" x14ac:dyDescent="0.25">
      <c r="A242" s="202" t="s">
        <v>1585</v>
      </c>
      <c r="B242" s="224" t="s">
        <v>1580</v>
      </c>
      <c r="C242" s="198" t="s">
        <v>658</v>
      </c>
      <c r="D242" s="193" t="s">
        <v>658</v>
      </c>
      <c r="E242" s="197" t="s">
        <v>658</v>
      </c>
      <c r="F242" s="197" t="s">
        <v>1614</v>
      </c>
      <c r="G242" s="192" t="s">
        <v>839</v>
      </c>
      <c r="H242" s="192" t="s">
        <v>841</v>
      </c>
      <c r="I242" s="222" t="s">
        <v>1253</v>
      </c>
      <c r="J242" s="192" t="s">
        <v>843</v>
      </c>
      <c r="K242" s="225">
        <v>54384.4</v>
      </c>
      <c r="L242" s="8" t="s">
        <v>658</v>
      </c>
      <c r="M242" s="195" t="s">
        <v>1350</v>
      </c>
      <c r="N242" s="192" t="s">
        <v>658</v>
      </c>
      <c r="O242" s="6" t="s">
        <v>658</v>
      </c>
      <c r="P242" s="202" t="s">
        <v>658</v>
      </c>
    </row>
    <row r="243" spans="1:16" ht="135" x14ac:dyDescent="0.25">
      <c r="A243" s="202" t="s">
        <v>1586</v>
      </c>
      <c r="B243" s="224" t="s">
        <v>1588</v>
      </c>
      <c r="C243" s="198" t="s">
        <v>658</v>
      </c>
      <c r="D243" s="193" t="s">
        <v>658</v>
      </c>
      <c r="E243" s="197" t="s">
        <v>658</v>
      </c>
      <c r="F243" s="197" t="s">
        <v>1615</v>
      </c>
      <c r="G243" s="192" t="s">
        <v>839</v>
      </c>
      <c r="H243" s="192" t="s">
        <v>841</v>
      </c>
      <c r="I243" s="222" t="s">
        <v>1253</v>
      </c>
      <c r="J243" s="192" t="s">
        <v>843</v>
      </c>
      <c r="K243" s="225">
        <v>35130</v>
      </c>
      <c r="L243" s="8" t="s">
        <v>658</v>
      </c>
      <c r="M243" s="195" t="s">
        <v>1591</v>
      </c>
      <c r="N243" s="192" t="s">
        <v>658</v>
      </c>
      <c r="O243" s="6" t="s">
        <v>658</v>
      </c>
      <c r="P243" s="202" t="s">
        <v>658</v>
      </c>
    </row>
    <row r="244" spans="1:16" ht="135" x14ac:dyDescent="0.25">
      <c r="A244" s="202" t="s">
        <v>1587</v>
      </c>
      <c r="B244" s="224" t="s">
        <v>1589</v>
      </c>
      <c r="C244" s="198" t="s">
        <v>658</v>
      </c>
      <c r="D244" s="193" t="s">
        <v>658</v>
      </c>
      <c r="E244" s="197" t="s">
        <v>658</v>
      </c>
      <c r="F244" s="197" t="s">
        <v>1616</v>
      </c>
      <c r="G244" s="192" t="s">
        <v>839</v>
      </c>
      <c r="H244" s="192" t="s">
        <v>841</v>
      </c>
      <c r="I244" s="222" t="s">
        <v>1253</v>
      </c>
      <c r="J244" s="192" t="s">
        <v>843</v>
      </c>
      <c r="K244" s="225">
        <v>98800</v>
      </c>
      <c r="L244" s="8" t="s">
        <v>658</v>
      </c>
      <c r="M244" s="195" t="s">
        <v>1591</v>
      </c>
      <c r="N244" s="192" t="s">
        <v>658</v>
      </c>
      <c r="O244" s="6" t="s">
        <v>658</v>
      </c>
      <c r="P244" s="202" t="s">
        <v>658</v>
      </c>
    </row>
    <row r="245" spans="1:16" ht="135" x14ac:dyDescent="0.25">
      <c r="A245" s="202" t="s">
        <v>1592</v>
      </c>
      <c r="B245" s="224" t="s">
        <v>1590</v>
      </c>
      <c r="C245" s="198" t="s">
        <v>658</v>
      </c>
      <c r="D245" s="193" t="s">
        <v>658</v>
      </c>
      <c r="E245" s="197" t="s">
        <v>658</v>
      </c>
      <c r="F245" s="197" t="s">
        <v>1617</v>
      </c>
      <c r="G245" s="192" t="s">
        <v>839</v>
      </c>
      <c r="H245" s="192" t="s">
        <v>841</v>
      </c>
      <c r="I245" s="222" t="s">
        <v>1253</v>
      </c>
      <c r="J245" s="192" t="s">
        <v>843</v>
      </c>
      <c r="K245" s="225">
        <v>8900</v>
      </c>
      <c r="L245" s="8" t="s">
        <v>658</v>
      </c>
      <c r="M245" s="195" t="s">
        <v>1611</v>
      </c>
      <c r="N245" s="192" t="s">
        <v>658</v>
      </c>
      <c r="O245" s="6" t="s">
        <v>658</v>
      </c>
      <c r="P245" s="202" t="s">
        <v>658</v>
      </c>
    </row>
    <row r="246" spans="1:16" ht="135" x14ac:dyDescent="0.25">
      <c r="A246" s="202" t="s">
        <v>1593</v>
      </c>
      <c r="B246" s="224" t="s">
        <v>1606</v>
      </c>
      <c r="C246" s="198" t="s">
        <v>658</v>
      </c>
      <c r="D246" s="193" t="s">
        <v>658</v>
      </c>
      <c r="E246" s="197" t="s">
        <v>658</v>
      </c>
      <c r="F246" s="197" t="s">
        <v>1618</v>
      </c>
      <c r="G246" s="192" t="s">
        <v>839</v>
      </c>
      <c r="H246" s="192" t="s">
        <v>841</v>
      </c>
      <c r="I246" s="222" t="s">
        <v>1253</v>
      </c>
      <c r="J246" s="192" t="s">
        <v>843</v>
      </c>
      <c r="K246" s="225">
        <v>10600</v>
      </c>
      <c r="L246" s="8" t="s">
        <v>658</v>
      </c>
      <c r="M246" s="195" t="s">
        <v>1611</v>
      </c>
      <c r="N246" s="192" t="s">
        <v>658</v>
      </c>
      <c r="O246" s="6" t="s">
        <v>658</v>
      </c>
      <c r="P246" s="202" t="s">
        <v>658</v>
      </c>
    </row>
    <row r="247" spans="1:16" ht="135" x14ac:dyDescent="0.25">
      <c r="A247" s="202" t="s">
        <v>1594</v>
      </c>
      <c r="B247" s="224" t="s">
        <v>1607</v>
      </c>
      <c r="C247" s="198" t="s">
        <v>658</v>
      </c>
      <c r="D247" s="193" t="s">
        <v>658</v>
      </c>
      <c r="E247" s="197" t="s">
        <v>658</v>
      </c>
      <c r="F247" s="197" t="s">
        <v>1613</v>
      </c>
      <c r="G247" s="192" t="s">
        <v>839</v>
      </c>
      <c r="H247" s="192" t="s">
        <v>841</v>
      </c>
      <c r="I247" s="222" t="s">
        <v>1253</v>
      </c>
      <c r="J247" s="192" t="s">
        <v>843</v>
      </c>
      <c r="K247" s="225">
        <v>8101.69</v>
      </c>
      <c r="L247" s="8" t="s">
        <v>658</v>
      </c>
      <c r="M247" s="195" t="s">
        <v>1372</v>
      </c>
      <c r="N247" s="192" t="s">
        <v>658</v>
      </c>
      <c r="O247" s="6" t="s">
        <v>658</v>
      </c>
      <c r="P247" s="202" t="s">
        <v>658</v>
      </c>
    </row>
    <row r="248" spans="1:16" ht="135" x14ac:dyDescent="0.25">
      <c r="A248" s="202" t="s">
        <v>1595</v>
      </c>
      <c r="B248" s="224" t="s">
        <v>1608</v>
      </c>
      <c r="C248" s="198" t="s">
        <v>658</v>
      </c>
      <c r="D248" s="193" t="s">
        <v>658</v>
      </c>
      <c r="E248" s="197" t="s">
        <v>658</v>
      </c>
      <c r="F248" s="197" t="s">
        <v>1619</v>
      </c>
      <c r="G248" s="192" t="s">
        <v>839</v>
      </c>
      <c r="H248" s="192" t="s">
        <v>841</v>
      </c>
      <c r="I248" s="222" t="s">
        <v>1253</v>
      </c>
      <c r="J248" s="192" t="s">
        <v>843</v>
      </c>
      <c r="K248" s="225">
        <v>5076.2700000000004</v>
      </c>
      <c r="L248" s="8" t="s">
        <v>658</v>
      </c>
      <c r="M248" s="195" t="s">
        <v>1372</v>
      </c>
      <c r="N248" s="192" t="s">
        <v>658</v>
      </c>
      <c r="O248" s="6" t="s">
        <v>658</v>
      </c>
      <c r="P248" s="202" t="s">
        <v>658</v>
      </c>
    </row>
    <row r="249" spans="1:16" ht="135" x14ac:dyDescent="0.25">
      <c r="A249" s="202" t="s">
        <v>1596</v>
      </c>
      <c r="B249" s="224" t="s">
        <v>1609</v>
      </c>
      <c r="C249" s="198" t="s">
        <v>658</v>
      </c>
      <c r="D249" s="193" t="s">
        <v>658</v>
      </c>
      <c r="E249" s="197" t="s">
        <v>658</v>
      </c>
      <c r="F249" s="197" t="s">
        <v>1620</v>
      </c>
      <c r="G249" s="192" t="s">
        <v>839</v>
      </c>
      <c r="H249" s="192" t="s">
        <v>841</v>
      </c>
      <c r="I249" s="222" t="s">
        <v>1253</v>
      </c>
      <c r="J249" s="192" t="s">
        <v>843</v>
      </c>
      <c r="K249" s="225">
        <v>10125</v>
      </c>
      <c r="L249" s="8" t="s">
        <v>658</v>
      </c>
      <c r="M249" s="195" t="s">
        <v>1612</v>
      </c>
      <c r="N249" s="192" t="s">
        <v>658</v>
      </c>
      <c r="O249" s="6" t="s">
        <v>658</v>
      </c>
      <c r="P249" s="202" t="s">
        <v>658</v>
      </c>
    </row>
    <row r="250" spans="1:16" ht="135" x14ac:dyDescent="0.25">
      <c r="A250" s="202" t="s">
        <v>1597</v>
      </c>
      <c r="B250" s="224" t="s">
        <v>1610</v>
      </c>
      <c r="C250" s="198" t="s">
        <v>658</v>
      </c>
      <c r="D250" s="193" t="s">
        <v>658</v>
      </c>
      <c r="E250" s="197" t="s">
        <v>658</v>
      </c>
      <c r="F250" s="197" t="s">
        <v>1621</v>
      </c>
      <c r="G250" s="192" t="s">
        <v>839</v>
      </c>
      <c r="H250" s="192" t="s">
        <v>841</v>
      </c>
      <c r="I250" s="222" t="s">
        <v>1253</v>
      </c>
      <c r="J250" s="192" t="s">
        <v>843</v>
      </c>
      <c r="K250" s="225">
        <v>27810</v>
      </c>
      <c r="L250" s="8" t="s">
        <v>658</v>
      </c>
      <c r="M250" s="195" t="s">
        <v>1612</v>
      </c>
      <c r="N250" s="192" t="s">
        <v>658</v>
      </c>
      <c r="O250" s="6" t="s">
        <v>658</v>
      </c>
      <c r="P250" s="202" t="s">
        <v>658</v>
      </c>
    </row>
    <row r="251" spans="1:16" ht="135" x14ac:dyDescent="0.25">
      <c r="A251" s="202" t="s">
        <v>1598</v>
      </c>
      <c r="B251" s="224" t="s">
        <v>1622</v>
      </c>
      <c r="C251" s="198" t="s">
        <v>658</v>
      </c>
      <c r="D251" s="193" t="s">
        <v>658</v>
      </c>
      <c r="E251" s="197" t="s">
        <v>658</v>
      </c>
      <c r="F251" s="197" t="s">
        <v>1627</v>
      </c>
      <c r="G251" s="192" t="s">
        <v>839</v>
      </c>
      <c r="H251" s="192" t="s">
        <v>841</v>
      </c>
      <c r="I251" s="222" t="s">
        <v>1253</v>
      </c>
      <c r="J251" s="192" t="s">
        <v>843</v>
      </c>
      <c r="K251" s="225">
        <v>38500</v>
      </c>
      <c r="L251" s="8" t="s">
        <v>658</v>
      </c>
      <c r="M251" s="195" t="s">
        <v>1626</v>
      </c>
      <c r="N251" s="192" t="s">
        <v>658</v>
      </c>
      <c r="O251" s="6" t="s">
        <v>658</v>
      </c>
      <c r="P251" s="202" t="s">
        <v>658</v>
      </c>
    </row>
    <row r="252" spans="1:16" ht="135" x14ac:dyDescent="0.25">
      <c r="A252" s="202" t="s">
        <v>1599</v>
      </c>
      <c r="B252" s="224" t="s">
        <v>1623</v>
      </c>
      <c r="C252" s="198" t="s">
        <v>658</v>
      </c>
      <c r="D252" s="193" t="s">
        <v>658</v>
      </c>
      <c r="E252" s="197" t="s">
        <v>658</v>
      </c>
      <c r="F252" s="197" t="s">
        <v>1628</v>
      </c>
      <c r="G252" s="192" t="s">
        <v>839</v>
      </c>
      <c r="H252" s="192" t="s">
        <v>841</v>
      </c>
      <c r="I252" s="222" t="s">
        <v>1253</v>
      </c>
      <c r="J252" s="192" t="s">
        <v>843</v>
      </c>
      <c r="K252" s="225">
        <v>16390</v>
      </c>
      <c r="L252" s="8" t="s">
        <v>658</v>
      </c>
      <c r="M252" s="195" t="s">
        <v>1626</v>
      </c>
      <c r="N252" s="192" t="s">
        <v>658</v>
      </c>
      <c r="O252" s="6" t="s">
        <v>658</v>
      </c>
      <c r="P252" s="202" t="s">
        <v>658</v>
      </c>
    </row>
    <row r="253" spans="1:16" ht="135" x14ac:dyDescent="0.25">
      <c r="A253" s="202" t="s">
        <v>1600</v>
      </c>
      <c r="B253" s="224" t="s">
        <v>1624</v>
      </c>
      <c r="C253" s="198" t="s">
        <v>658</v>
      </c>
      <c r="D253" s="193" t="s">
        <v>658</v>
      </c>
      <c r="E253" s="197" t="s">
        <v>658</v>
      </c>
      <c r="F253" s="197" t="s">
        <v>1629</v>
      </c>
      <c r="G253" s="192" t="s">
        <v>839</v>
      </c>
      <c r="H253" s="192" t="s">
        <v>841</v>
      </c>
      <c r="I253" s="222" t="s">
        <v>1253</v>
      </c>
      <c r="J253" s="192" t="s">
        <v>843</v>
      </c>
      <c r="K253" s="225">
        <v>15450</v>
      </c>
      <c r="L253" s="8" t="s">
        <v>658</v>
      </c>
      <c r="M253" s="195" t="s">
        <v>1626</v>
      </c>
      <c r="N253" s="192" t="s">
        <v>658</v>
      </c>
      <c r="O253" s="6" t="s">
        <v>658</v>
      </c>
      <c r="P253" s="202" t="s">
        <v>658</v>
      </c>
    </row>
    <row r="254" spans="1:16" ht="135" x14ac:dyDescent="0.25">
      <c r="A254" s="202" t="s">
        <v>1601</v>
      </c>
      <c r="B254" s="224" t="s">
        <v>1625</v>
      </c>
      <c r="C254" s="198" t="s">
        <v>658</v>
      </c>
      <c r="D254" s="193" t="s">
        <v>658</v>
      </c>
      <c r="E254" s="197" t="s">
        <v>658</v>
      </c>
      <c r="F254" s="197" t="s">
        <v>1630</v>
      </c>
      <c r="G254" s="192" t="s">
        <v>839</v>
      </c>
      <c r="H254" s="192" t="s">
        <v>841</v>
      </c>
      <c r="I254" s="222" t="s">
        <v>1253</v>
      </c>
      <c r="J254" s="192" t="s">
        <v>843</v>
      </c>
      <c r="K254" s="225">
        <v>24300</v>
      </c>
      <c r="L254" s="8" t="s">
        <v>658</v>
      </c>
      <c r="M254" s="195" t="s">
        <v>1626</v>
      </c>
      <c r="N254" s="192" t="s">
        <v>658</v>
      </c>
      <c r="O254" s="6" t="s">
        <v>658</v>
      </c>
      <c r="P254" s="202" t="s">
        <v>658</v>
      </c>
    </row>
    <row r="255" spans="1:16" ht="135" x14ac:dyDescent="0.25">
      <c r="A255" s="202" t="s">
        <v>1602</v>
      </c>
      <c r="B255" s="224" t="s">
        <v>1631</v>
      </c>
      <c r="C255" s="198" t="s">
        <v>658</v>
      </c>
      <c r="D255" s="193" t="s">
        <v>658</v>
      </c>
      <c r="E255" s="197" t="s">
        <v>658</v>
      </c>
      <c r="F255" s="197" t="s">
        <v>1634</v>
      </c>
      <c r="G255" s="192" t="s">
        <v>839</v>
      </c>
      <c r="H255" s="192" t="s">
        <v>841</v>
      </c>
      <c r="I255" s="222" t="s">
        <v>1253</v>
      </c>
      <c r="J255" s="192" t="s">
        <v>843</v>
      </c>
      <c r="K255" s="225">
        <v>12560</v>
      </c>
      <c r="L255" s="8" t="s">
        <v>658</v>
      </c>
      <c r="M255" s="195" t="s">
        <v>1626</v>
      </c>
      <c r="N255" s="192" t="s">
        <v>658</v>
      </c>
      <c r="O255" s="6" t="s">
        <v>658</v>
      </c>
      <c r="P255" s="202" t="s">
        <v>658</v>
      </c>
    </row>
    <row r="256" spans="1:16" ht="135" x14ac:dyDescent="0.25">
      <c r="A256" s="202" t="s">
        <v>1603</v>
      </c>
      <c r="B256" s="224" t="s">
        <v>1632</v>
      </c>
      <c r="C256" s="198" t="s">
        <v>658</v>
      </c>
      <c r="D256" s="193" t="s">
        <v>658</v>
      </c>
      <c r="E256" s="197" t="s">
        <v>658</v>
      </c>
      <c r="F256" s="197" t="s">
        <v>1635</v>
      </c>
      <c r="G256" s="192" t="s">
        <v>839</v>
      </c>
      <c r="H256" s="192" t="s">
        <v>841</v>
      </c>
      <c r="I256" s="222" t="s">
        <v>1253</v>
      </c>
      <c r="J256" s="192" t="s">
        <v>843</v>
      </c>
      <c r="K256" s="225">
        <v>7200</v>
      </c>
      <c r="L256" s="8" t="s">
        <v>658</v>
      </c>
      <c r="M256" s="195" t="s">
        <v>1626</v>
      </c>
      <c r="N256" s="192" t="s">
        <v>658</v>
      </c>
      <c r="O256" s="6" t="s">
        <v>658</v>
      </c>
      <c r="P256" s="202" t="s">
        <v>658</v>
      </c>
    </row>
    <row r="257" spans="1:16" ht="135" x14ac:dyDescent="0.25">
      <c r="A257" s="202" t="s">
        <v>1604</v>
      </c>
      <c r="B257" s="224" t="s">
        <v>1633</v>
      </c>
      <c r="C257" s="198" t="s">
        <v>658</v>
      </c>
      <c r="D257" s="193" t="s">
        <v>658</v>
      </c>
      <c r="E257" s="197" t="s">
        <v>658</v>
      </c>
      <c r="F257" s="197" t="s">
        <v>1636</v>
      </c>
      <c r="G257" s="192" t="s">
        <v>839</v>
      </c>
      <c r="H257" s="192" t="s">
        <v>841</v>
      </c>
      <c r="I257" s="222" t="s">
        <v>1253</v>
      </c>
      <c r="J257" s="192" t="s">
        <v>843</v>
      </c>
      <c r="K257" s="225">
        <v>33200</v>
      </c>
      <c r="L257" s="8" t="s">
        <v>658</v>
      </c>
      <c r="M257" s="195" t="s">
        <v>1626</v>
      </c>
      <c r="N257" s="192" t="s">
        <v>658</v>
      </c>
      <c r="O257" s="6" t="s">
        <v>658</v>
      </c>
      <c r="P257" s="202" t="s">
        <v>658</v>
      </c>
    </row>
    <row r="258" spans="1:16" ht="135" x14ac:dyDescent="0.25">
      <c r="A258" s="202" t="s">
        <v>1605</v>
      </c>
      <c r="B258" s="224" t="s">
        <v>1637</v>
      </c>
      <c r="C258" s="198" t="s">
        <v>658</v>
      </c>
      <c r="D258" s="193" t="s">
        <v>658</v>
      </c>
      <c r="E258" s="197" t="s">
        <v>658</v>
      </c>
      <c r="F258" s="197" t="s">
        <v>1643</v>
      </c>
      <c r="G258" s="192" t="s">
        <v>839</v>
      </c>
      <c r="H258" s="192" t="s">
        <v>841</v>
      </c>
      <c r="I258" s="222" t="s">
        <v>1253</v>
      </c>
      <c r="J258" s="192" t="s">
        <v>843</v>
      </c>
      <c r="K258" s="225">
        <v>25000</v>
      </c>
      <c r="L258" s="8" t="s">
        <v>658</v>
      </c>
      <c r="M258" s="195" t="s">
        <v>1641</v>
      </c>
      <c r="N258" s="192" t="s">
        <v>658</v>
      </c>
      <c r="O258" s="6" t="s">
        <v>658</v>
      </c>
      <c r="P258" s="202" t="s">
        <v>658</v>
      </c>
    </row>
    <row r="259" spans="1:16" ht="135" x14ac:dyDescent="0.25">
      <c r="A259" s="202" t="s">
        <v>1642</v>
      </c>
      <c r="B259" s="224" t="s">
        <v>1638</v>
      </c>
      <c r="C259" s="198" t="s">
        <v>658</v>
      </c>
      <c r="D259" s="193" t="s">
        <v>658</v>
      </c>
      <c r="E259" s="197" t="s">
        <v>658</v>
      </c>
      <c r="F259" s="197" t="s">
        <v>1644</v>
      </c>
      <c r="G259" s="192" t="s">
        <v>839</v>
      </c>
      <c r="H259" s="192" t="s">
        <v>841</v>
      </c>
      <c r="I259" s="222" t="s">
        <v>1253</v>
      </c>
      <c r="J259" s="192" t="s">
        <v>843</v>
      </c>
      <c r="K259" s="225">
        <v>49865</v>
      </c>
      <c r="L259" s="8" t="s">
        <v>658</v>
      </c>
      <c r="M259" s="195" t="s">
        <v>1374</v>
      </c>
      <c r="N259" s="192" t="s">
        <v>658</v>
      </c>
      <c r="O259" s="6" t="s">
        <v>658</v>
      </c>
      <c r="P259" s="202" t="s">
        <v>658</v>
      </c>
    </row>
    <row r="260" spans="1:16" ht="135" x14ac:dyDescent="0.25">
      <c r="A260" s="202" t="s">
        <v>1645</v>
      </c>
      <c r="B260" s="224" t="s">
        <v>1639</v>
      </c>
      <c r="C260" s="198" t="s">
        <v>658</v>
      </c>
      <c r="D260" s="193" t="s">
        <v>658</v>
      </c>
      <c r="E260" s="197" t="s">
        <v>658</v>
      </c>
      <c r="F260" s="197" t="s">
        <v>1647</v>
      </c>
      <c r="G260" s="192" t="s">
        <v>839</v>
      </c>
      <c r="H260" s="192" t="s">
        <v>841</v>
      </c>
      <c r="I260" s="222" t="s">
        <v>1253</v>
      </c>
      <c r="J260" s="192" t="s">
        <v>843</v>
      </c>
      <c r="K260" s="225">
        <v>33180</v>
      </c>
      <c r="L260" s="8" t="s">
        <v>658</v>
      </c>
      <c r="M260" s="195" t="s">
        <v>1374</v>
      </c>
      <c r="N260" s="192" t="s">
        <v>658</v>
      </c>
      <c r="O260" s="6" t="s">
        <v>658</v>
      </c>
      <c r="P260" s="202" t="s">
        <v>658</v>
      </c>
    </row>
    <row r="261" spans="1:16" ht="135" x14ac:dyDescent="0.25">
      <c r="A261" s="202" t="s">
        <v>1646</v>
      </c>
      <c r="B261" s="224" t="s">
        <v>1640</v>
      </c>
      <c r="C261" s="198" t="s">
        <v>658</v>
      </c>
      <c r="D261" s="193" t="s">
        <v>658</v>
      </c>
      <c r="E261" s="197" t="s">
        <v>658</v>
      </c>
      <c r="F261" s="197" t="s">
        <v>1648</v>
      </c>
      <c r="G261" s="192" t="s">
        <v>839</v>
      </c>
      <c r="H261" s="192" t="s">
        <v>841</v>
      </c>
      <c r="I261" s="222" t="s">
        <v>1253</v>
      </c>
      <c r="J261" s="192" t="s">
        <v>843</v>
      </c>
      <c r="K261" s="225">
        <v>9480</v>
      </c>
      <c r="L261" s="8" t="s">
        <v>658</v>
      </c>
      <c r="M261" s="195" t="s">
        <v>1374</v>
      </c>
      <c r="N261" s="192" t="s">
        <v>658</v>
      </c>
      <c r="O261" s="6" t="s">
        <v>658</v>
      </c>
      <c r="P261" s="202" t="s">
        <v>658</v>
      </c>
    </row>
    <row r="262" spans="1:16" ht="135" x14ac:dyDescent="0.25">
      <c r="A262" s="202" t="s">
        <v>1649</v>
      </c>
      <c r="B262" s="224" t="s">
        <v>1651</v>
      </c>
      <c r="C262" s="198" t="s">
        <v>658</v>
      </c>
      <c r="D262" s="193" t="s">
        <v>658</v>
      </c>
      <c r="E262" s="197" t="s">
        <v>658</v>
      </c>
      <c r="F262" s="197" t="s">
        <v>1653</v>
      </c>
      <c r="G262" s="192" t="s">
        <v>839</v>
      </c>
      <c r="H262" s="192" t="s">
        <v>841</v>
      </c>
      <c r="I262" s="222" t="s">
        <v>1253</v>
      </c>
      <c r="J262" s="192" t="s">
        <v>843</v>
      </c>
      <c r="K262" s="225">
        <v>14760</v>
      </c>
      <c r="L262" s="8" t="s">
        <v>658</v>
      </c>
      <c r="M262" s="195" t="s">
        <v>1374</v>
      </c>
      <c r="N262" s="192" t="s">
        <v>658</v>
      </c>
      <c r="O262" s="6" t="s">
        <v>658</v>
      </c>
      <c r="P262" s="202" t="s">
        <v>658</v>
      </c>
    </row>
    <row r="263" spans="1:16" ht="135" x14ac:dyDescent="0.25">
      <c r="A263" s="202" t="s">
        <v>1650</v>
      </c>
      <c r="B263" s="224" t="s">
        <v>1652</v>
      </c>
      <c r="C263" s="198" t="s">
        <v>658</v>
      </c>
      <c r="D263" s="193" t="s">
        <v>658</v>
      </c>
      <c r="E263" s="197" t="s">
        <v>658</v>
      </c>
      <c r="F263" s="197" t="s">
        <v>1654</v>
      </c>
      <c r="G263" s="192" t="s">
        <v>839</v>
      </c>
      <c r="H263" s="192" t="s">
        <v>841</v>
      </c>
      <c r="I263" s="222" t="s">
        <v>1253</v>
      </c>
      <c r="J263" s="192" t="s">
        <v>843</v>
      </c>
      <c r="K263" s="225">
        <v>15798</v>
      </c>
      <c r="L263" s="8" t="s">
        <v>658</v>
      </c>
      <c r="M263" s="195" t="s">
        <v>1374</v>
      </c>
      <c r="N263" s="192" t="s">
        <v>658</v>
      </c>
      <c r="O263" s="6" t="s">
        <v>658</v>
      </c>
      <c r="P263" s="202" t="s">
        <v>658</v>
      </c>
    </row>
    <row r="264" spans="1:16" ht="135" x14ac:dyDescent="0.25">
      <c r="A264" s="202" t="s">
        <v>1655</v>
      </c>
      <c r="B264" s="224" t="s">
        <v>1662</v>
      </c>
      <c r="C264" s="198" t="s">
        <v>658</v>
      </c>
      <c r="D264" s="193" t="s">
        <v>658</v>
      </c>
      <c r="E264" s="197" t="s">
        <v>658</v>
      </c>
      <c r="F264" s="197" t="s">
        <v>1670</v>
      </c>
      <c r="G264" s="192" t="s">
        <v>839</v>
      </c>
      <c r="H264" s="192" t="s">
        <v>841</v>
      </c>
      <c r="I264" s="222" t="s">
        <v>1253</v>
      </c>
      <c r="J264" s="192" t="s">
        <v>843</v>
      </c>
      <c r="K264" s="225">
        <v>6895</v>
      </c>
      <c r="L264" s="8" t="s">
        <v>658</v>
      </c>
      <c r="M264" s="195" t="s">
        <v>1374</v>
      </c>
      <c r="N264" s="192" t="s">
        <v>658</v>
      </c>
      <c r="O264" s="6" t="s">
        <v>658</v>
      </c>
      <c r="P264" s="202" t="s">
        <v>658</v>
      </c>
    </row>
    <row r="265" spans="1:16" ht="135" x14ac:dyDescent="0.25">
      <c r="A265" s="202" t="s">
        <v>1656</v>
      </c>
      <c r="B265" s="224" t="s">
        <v>1663</v>
      </c>
      <c r="C265" s="198" t="s">
        <v>658</v>
      </c>
      <c r="D265" s="193" t="s">
        <v>658</v>
      </c>
      <c r="E265" s="197" t="s">
        <v>658</v>
      </c>
      <c r="F265" s="197" t="s">
        <v>1671</v>
      </c>
      <c r="G265" s="192" t="s">
        <v>839</v>
      </c>
      <c r="H265" s="192" t="s">
        <v>841</v>
      </c>
      <c r="I265" s="222" t="s">
        <v>1253</v>
      </c>
      <c r="J265" s="192" t="s">
        <v>843</v>
      </c>
      <c r="K265" s="225">
        <v>9500</v>
      </c>
      <c r="L265" s="8" t="s">
        <v>658</v>
      </c>
      <c r="M265" s="195" t="s">
        <v>1668</v>
      </c>
      <c r="N265" s="192" t="s">
        <v>658</v>
      </c>
      <c r="O265" s="6" t="s">
        <v>658</v>
      </c>
      <c r="P265" s="202" t="s">
        <v>658</v>
      </c>
    </row>
    <row r="266" spans="1:16" ht="135" x14ac:dyDescent="0.25">
      <c r="A266" s="202" t="s">
        <v>1657</v>
      </c>
      <c r="B266" s="224" t="s">
        <v>1664</v>
      </c>
      <c r="C266" s="198" t="s">
        <v>658</v>
      </c>
      <c r="D266" s="193" t="s">
        <v>658</v>
      </c>
      <c r="E266" s="197" t="s">
        <v>658</v>
      </c>
      <c r="F266" s="197" t="s">
        <v>1672</v>
      </c>
      <c r="G266" s="192" t="s">
        <v>839</v>
      </c>
      <c r="H266" s="192" t="s">
        <v>841</v>
      </c>
      <c r="I266" s="222" t="s">
        <v>1253</v>
      </c>
      <c r="J266" s="192" t="s">
        <v>843</v>
      </c>
      <c r="K266" s="225">
        <v>3800</v>
      </c>
      <c r="L266" s="8" t="s">
        <v>658</v>
      </c>
      <c r="M266" s="195" t="s">
        <v>1668</v>
      </c>
      <c r="N266" s="192" t="s">
        <v>658</v>
      </c>
      <c r="O266" s="6" t="s">
        <v>658</v>
      </c>
      <c r="P266" s="202" t="s">
        <v>658</v>
      </c>
    </row>
    <row r="267" spans="1:16" ht="135" x14ac:dyDescent="0.25">
      <c r="A267" s="202" t="s">
        <v>1658</v>
      </c>
      <c r="B267" s="224" t="s">
        <v>1665</v>
      </c>
      <c r="C267" s="198" t="s">
        <v>658</v>
      </c>
      <c r="D267" s="193" t="s">
        <v>658</v>
      </c>
      <c r="E267" s="197" t="s">
        <v>658</v>
      </c>
      <c r="F267" s="197" t="s">
        <v>1673</v>
      </c>
      <c r="G267" s="192" t="s">
        <v>839</v>
      </c>
      <c r="H267" s="192" t="s">
        <v>841</v>
      </c>
      <c r="I267" s="222" t="s">
        <v>1253</v>
      </c>
      <c r="J267" s="192" t="s">
        <v>843</v>
      </c>
      <c r="K267" s="225">
        <v>3300</v>
      </c>
      <c r="L267" s="8" t="s">
        <v>658</v>
      </c>
      <c r="M267" s="195" t="s">
        <v>1668</v>
      </c>
      <c r="N267" s="192" t="s">
        <v>658</v>
      </c>
      <c r="O267" s="6" t="s">
        <v>658</v>
      </c>
      <c r="P267" s="202" t="s">
        <v>658</v>
      </c>
    </row>
    <row r="268" spans="1:16" ht="135" x14ac:dyDescent="0.25">
      <c r="A268" s="202" t="s">
        <v>1659</v>
      </c>
      <c r="B268" s="224" t="s">
        <v>1666</v>
      </c>
      <c r="C268" s="198" t="s">
        <v>658</v>
      </c>
      <c r="D268" s="193" t="s">
        <v>658</v>
      </c>
      <c r="E268" s="197" t="s">
        <v>658</v>
      </c>
      <c r="F268" s="197" t="s">
        <v>1674</v>
      </c>
      <c r="G268" s="192" t="s">
        <v>839</v>
      </c>
      <c r="H268" s="192" t="s">
        <v>841</v>
      </c>
      <c r="I268" s="222" t="s">
        <v>1253</v>
      </c>
      <c r="J268" s="192" t="s">
        <v>843</v>
      </c>
      <c r="K268" s="225">
        <v>6100</v>
      </c>
      <c r="L268" s="8" t="s">
        <v>658</v>
      </c>
      <c r="M268" s="195" t="s">
        <v>1668</v>
      </c>
      <c r="N268" s="192" t="s">
        <v>658</v>
      </c>
      <c r="O268" s="6" t="s">
        <v>658</v>
      </c>
      <c r="P268" s="202" t="s">
        <v>658</v>
      </c>
    </row>
    <row r="269" spans="1:16" ht="135" x14ac:dyDescent="0.25">
      <c r="A269" s="202" t="s">
        <v>1660</v>
      </c>
      <c r="B269" s="224" t="s">
        <v>1667</v>
      </c>
      <c r="C269" s="198" t="s">
        <v>658</v>
      </c>
      <c r="D269" s="193" t="s">
        <v>658</v>
      </c>
      <c r="E269" s="197" t="s">
        <v>658</v>
      </c>
      <c r="F269" s="197" t="s">
        <v>1675</v>
      </c>
      <c r="G269" s="192" t="s">
        <v>839</v>
      </c>
      <c r="H269" s="192" t="s">
        <v>841</v>
      </c>
      <c r="I269" s="222" t="s">
        <v>1253</v>
      </c>
      <c r="J269" s="192" t="s">
        <v>843</v>
      </c>
      <c r="K269" s="225">
        <v>64848.9</v>
      </c>
      <c r="L269" s="8" t="s">
        <v>658</v>
      </c>
      <c r="M269" s="195" t="s">
        <v>1669</v>
      </c>
      <c r="N269" s="192" t="s">
        <v>658</v>
      </c>
      <c r="O269" s="6" t="s">
        <v>658</v>
      </c>
      <c r="P269" s="202" t="s">
        <v>658</v>
      </c>
    </row>
    <row r="270" spans="1:16" ht="135" x14ac:dyDescent="0.25">
      <c r="A270" s="202" t="s">
        <v>1661</v>
      </c>
      <c r="B270" s="224" t="s">
        <v>1678</v>
      </c>
      <c r="C270" s="198" t="s">
        <v>658</v>
      </c>
      <c r="D270" s="193" t="s">
        <v>658</v>
      </c>
      <c r="E270" s="197" t="s">
        <v>658</v>
      </c>
      <c r="F270" s="197" t="s">
        <v>1681</v>
      </c>
      <c r="G270" s="192" t="s">
        <v>839</v>
      </c>
      <c r="H270" s="192" t="s">
        <v>841</v>
      </c>
      <c r="I270" s="222" t="s">
        <v>1253</v>
      </c>
      <c r="J270" s="192" t="s">
        <v>843</v>
      </c>
      <c r="K270" s="225">
        <v>35450</v>
      </c>
      <c r="L270" s="8" t="s">
        <v>658</v>
      </c>
      <c r="M270" s="195" t="s">
        <v>1680</v>
      </c>
      <c r="N270" s="192" t="s">
        <v>658</v>
      </c>
      <c r="O270" s="6" t="s">
        <v>658</v>
      </c>
      <c r="P270" s="202" t="s">
        <v>658</v>
      </c>
    </row>
    <row r="271" spans="1:16" ht="135" x14ac:dyDescent="0.25">
      <c r="A271" s="202" t="s">
        <v>1676</v>
      </c>
      <c r="B271" s="224" t="s">
        <v>1679</v>
      </c>
      <c r="C271" s="198" t="s">
        <v>658</v>
      </c>
      <c r="D271" s="193" t="s">
        <v>658</v>
      </c>
      <c r="E271" s="197" t="s">
        <v>658</v>
      </c>
      <c r="F271" s="197" t="s">
        <v>1682</v>
      </c>
      <c r="G271" s="192" t="s">
        <v>839</v>
      </c>
      <c r="H271" s="192" t="s">
        <v>841</v>
      </c>
      <c r="I271" s="222" t="s">
        <v>1253</v>
      </c>
      <c r="J271" s="192" t="s">
        <v>843</v>
      </c>
      <c r="K271" s="225">
        <v>18070</v>
      </c>
      <c r="L271" s="8" t="s">
        <v>658</v>
      </c>
      <c r="M271" s="195" t="s">
        <v>1680</v>
      </c>
      <c r="N271" s="192" t="s">
        <v>658</v>
      </c>
      <c r="O271" s="6" t="s">
        <v>658</v>
      </c>
      <c r="P271" s="202" t="s">
        <v>658</v>
      </c>
    </row>
    <row r="272" spans="1:16" ht="135" x14ac:dyDescent="0.25">
      <c r="A272" s="202" t="s">
        <v>1677</v>
      </c>
      <c r="B272" s="224" t="s">
        <v>1685</v>
      </c>
      <c r="C272" s="198" t="s">
        <v>1686</v>
      </c>
      <c r="D272" s="193" t="s">
        <v>658</v>
      </c>
      <c r="E272" s="197" t="s">
        <v>658</v>
      </c>
      <c r="F272" s="197" t="s">
        <v>1690</v>
      </c>
      <c r="G272" s="192" t="s">
        <v>839</v>
      </c>
      <c r="H272" s="192" t="s">
        <v>841</v>
      </c>
      <c r="I272" s="222" t="s">
        <v>1253</v>
      </c>
      <c r="J272" s="192" t="s">
        <v>843</v>
      </c>
      <c r="K272" s="225">
        <v>46480</v>
      </c>
      <c r="L272" s="8" t="s">
        <v>658</v>
      </c>
      <c r="M272" s="195" t="s">
        <v>1680</v>
      </c>
      <c r="N272" s="192" t="s">
        <v>658</v>
      </c>
      <c r="O272" s="6" t="s">
        <v>658</v>
      </c>
      <c r="P272" s="202" t="s">
        <v>658</v>
      </c>
    </row>
    <row r="273" spans="1:16" ht="135" x14ac:dyDescent="0.25">
      <c r="A273" s="202" t="s">
        <v>1688</v>
      </c>
      <c r="B273" s="224" t="s">
        <v>1683</v>
      </c>
      <c r="C273" s="198" t="s">
        <v>658</v>
      </c>
      <c r="D273" s="193" t="s">
        <v>658</v>
      </c>
      <c r="E273" s="197" t="s">
        <v>658</v>
      </c>
      <c r="F273" s="197" t="s">
        <v>1691</v>
      </c>
      <c r="G273" s="192" t="s">
        <v>839</v>
      </c>
      <c r="H273" s="192" t="s">
        <v>841</v>
      </c>
      <c r="I273" s="222" t="s">
        <v>1253</v>
      </c>
      <c r="J273" s="192" t="s">
        <v>843</v>
      </c>
      <c r="K273" s="225">
        <v>18250</v>
      </c>
      <c r="L273" s="8" t="s">
        <v>658</v>
      </c>
      <c r="M273" s="195" t="s">
        <v>1687</v>
      </c>
      <c r="N273" s="192" t="s">
        <v>658</v>
      </c>
      <c r="O273" s="6" t="s">
        <v>658</v>
      </c>
      <c r="P273" s="202" t="s">
        <v>658</v>
      </c>
    </row>
    <row r="274" spans="1:16" ht="135" x14ac:dyDescent="0.25">
      <c r="A274" s="202" t="s">
        <v>1689</v>
      </c>
      <c r="B274" s="224" t="s">
        <v>1684</v>
      </c>
      <c r="C274" s="198" t="s">
        <v>658</v>
      </c>
      <c r="D274" s="193" t="s">
        <v>658</v>
      </c>
      <c r="E274" s="197" t="s">
        <v>658</v>
      </c>
      <c r="F274" s="197" t="s">
        <v>1692</v>
      </c>
      <c r="G274" s="192" t="s">
        <v>839</v>
      </c>
      <c r="H274" s="192" t="s">
        <v>841</v>
      </c>
      <c r="I274" s="222" t="s">
        <v>1253</v>
      </c>
      <c r="J274" s="192" t="s">
        <v>843</v>
      </c>
      <c r="K274" s="225">
        <v>36460</v>
      </c>
      <c r="L274" s="8" t="s">
        <v>658</v>
      </c>
      <c r="M274" s="195" t="s">
        <v>1687</v>
      </c>
      <c r="N274" s="192" t="s">
        <v>658</v>
      </c>
      <c r="O274" s="6" t="s">
        <v>658</v>
      </c>
      <c r="P274" s="202" t="s">
        <v>658</v>
      </c>
    </row>
    <row r="275" spans="1:16" ht="135" x14ac:dyDescent="0.25">
      <c r="A275" s="202" t="s">
        <v>1696</v>
      </c>
      <c r="B275" s="224" t="s">
        <v>1693</v>
      </c>
      <c r="C275" s="198" t="s">
        <v>658</v>
      </c>
      <c r="D275" s="193" t="s">
        <v>658</v>
      </c>
      <c r="E275" s="197" t="s">
        <v>658</v>
      </c>
      <c r="F275" s="197" t="s">
        <v>1702</v>
      </c>
      <c r="G275" s="192" t="s">
        <v>839</v>
      </c>
      <c r="H275" s="192" t="s">
        <v>841</v>
      </c>
      <c r="I275" s="222" t="s">
        <v>1253</v>
      </c>
      <c r="J275" s="192" t="s">
        <v>843</v>
      </c>
      <c r="K275" s="225">
        <v>17790</v>
      </c>
      <c r="L275" s="8" t="s">
        <v>658</v>
      </c>
      <c r="M275" s="195" t="s">
        <v>1699</v>
      </c>
      <c r="N275" s="192" t="s">
        <v>658</v>
      </c>
      <c r="O275" s="6" t="s">
        <v>658</v>
      </c>
      <c r="P275" s="202" t="s">
        <v>658</v>
      </c>
    </row>
    <row r="276" spans="1:16" ht="135" x14ac:dyDescent="0.25">
      <c r="A276" s="202" t="s">
        <v>1697</v>
      </c>
      <c r="B276" s="224" t="s">
        <v>1694</v>
      </c>
      <c r="C276" s="198" t="s">
        <v>658</v>
      </c>
      <c r="D276" s="193" t="s">
        <v>658</v>
      </c>
      <c r="E276" s="197" t="s">
        <v>658</v>
      </c>
      <c r="F276" s="197" t="s">
        <v>1703</v>
      </c>
      <c r="G276" s="192" t="s">
        <v>839</v>
      </c>
      <c r="H276" s="192" t="s">
        <v>841</v>
      </c>
      <c r="I276" s="222" t="s">
        <v>1253</v>
      </c>
      <c r="J276" s="192" t="s">
        <v>843</v>
      </c>
      <c r="K276" s="225">
        <v>28100</v>
      </c>
      <c r="L276" s="8" t="s">
        <v>658</v>
      </c>
      <c r="M276" s="195" t="s">
        <v>1700</v>
      </c>
      <c r="N276" s="192" t="s">
        <v>658</v>
      </c>
      <c r="O276" s="6" t="s">
        <v>658</v>
      </c>
      <c r="P276" s="202" t="s">
        <v>658</v>
      </c>
    </row>
    <row r="277" spans="1:16" ht="135" x14ac:dyDescent="0.25">
      <c r="A277" s="202" t="s">
        <v>1698</v>
      </c>
      <c r="B277" s="224" t="s">
        <v>1695</v>
      </c>
      <c r="C277" s="198" t="s">
        <v>658</v>
      </c>
      <c r="D277" s="193" t="s">
        <v>658</v>
      </c>
      <c r="E277" s="197" t="s">
        <v>658</v>
      </c>
      <c r="F277" s="197" t="s">
        <v>1704</v>
      </c>
      <c r="G277" s="192" t="s">
        <v>839</v>
      </c>
      <c r="H277" s="192" t="s">
        <v>841</v>
      </c>
      <c r="I277" s="222" t="s">
        <v>1253</v>
      </c>
      <c r="J277" s="192" t="s">
        <v>843</v>
      </c>
      <c r="K277" s="225">
        <v>40000</v>
      </c>
      <c r="L277" s="8" t="s">
        <v>658</v>
      </c>
      <c r="M277" s="195" t="s">
        <v>1701</v>
      </c>
      <c r="N277" s="192" t="s">
        <v>658</v>
      </c>
      <c r="O277" s="6" t="s">
        <v>658</v>
      </c>
      <c r="P277" s="202" t="s">
        <v>658</v>
      </c>
    </row>
    <row r="278" spans="1:16" ht="135" x14ac:dyDescent="0.25">
      <c r="A278" s="202" t="s">
        <v>1705</v>
      </c>
      <c r="B278" s="224" t="s">
        <v>1707</v>
      </c>
      <c r="C278" s="198" t="s">
        <v>658</v>
      </c>
      <c r="D278" s="193" t="s">
        <v>658</v>
      </c>
      <c r="E278" s="197" t="s">
        <v>658</v>
      </c>
      <c r="F278" s="197" t="s">
        <v>1706</v>
      </c>
      <c r="G278" s="192" t="s">
        <v>839</v>
      </c>
      <c r="H278" s="192" t="s">
        <v>841</v>
      </c>
      <c r="I278" s="222" t="s">
        <v>1253</v>
      </c>
      <c r="J278" s="192" t="s">
        <v>843</v>
      </c>
      <c r="K278" s="4">
        <v>20000</v>
      </c>
      <c r="L278" s="8" t="s">
        <v>658</v>
      </c>
      <c r="M278" s="195" t="s">
        <v>1701</v>
      </c>
      <c r="N278" s="192" t="s">
        <v>658</v>
      </c>
      <c r="O278" s="6" t="s">
        <v>658</v>
      </c>
      <c r="P278" s="202" t="s">
        <v>658</v>
      </c>
    </row>
    <row r="279" spans="1:16" x14ac:dyDescent="0.25">
      <c r="A279" s="205" t="s">
        <v>365</v>
      </c>
      <c r="B279" s="7"/>
      <c r="C279" s="198"/>
      <c r="D279" s="193"/>
      <c r="E279" s="197"/>
      <c r="F279" s="197"/>
      <c r="G279" s="197"/>
      <c r="H279" s="192"/>
      <c r="I279" s="192"/>
      <c r="J279" s="192"/>
      <c r="K279" s="8">
        <f>SUM(K197:K278)</f>
        <v>1550214.79</v>
      </c>
      <c r="L279" s="8"/>
      <c r="M279" s="195"/>
      <c r="N279" s="192"/>
      <c r="O279" s="9"/>
      <c r="P279" s="201"/>
    </row>
    <row r="280" spans="1:16" x14ac:dyDescent="0.25">
      <c r="A280" s="375" t="s">
        <v>1708</v>
      </c>
      <c r="B280" s="376"/>
      <c r="C280" s="376"/>
      <c r="D280" s="376"/>
      <c r="E280" s="376"/>
      <c r="F280" s="376"/>
      <c r="G280" s="376"/>
      <c r="H280" s="376"/>
      <c r="I280" s="376"/>
      <c r="J280" s="376"/>
      <c r="K280" s="376"/>
      <c r="L280" s="376"/>
      <c r="M280" s="376"/>
      <c r="N280" s="376"/>
      <c r="O280" s="376"/>
      <c r="P280" s="377"/>
    </row>
    <row r="281" spans="1:16" ht="132.75" customHeight="1" x14ac:dyDescent="0.25">
      <c r="A281" s="202" t="s">
        <v>1709</v>
      </c>
      <c r="B281" s="192" t="s">
        <v>1710</v>
      </c>
      <c r="C281" s="198" t="s">
        <v>658</v>
      </c>
      <c r="D281" s="193" t="s">
        <v>658</v>
      </c>
      <c r="E281" s="197" t="s">
        <v>658</v>
      </c>
      <c r="F281" s="197" t="s">
        <v>658</v>
      </c>
      <c r="G281" s="192" t="s">
        <v>839</v>
      </c>
      <c r="H281" s="192" t="s">
        <v>841</v>
      </c>
      <c r="I281" s="222" t="s">
        <v>1253</v>
      </c>
      <c r="J281" s="192" t="s">
        <v>843</v>
      </c>
      <c r="K281" s="4">
        <v>7853790.0899999999</v>
      </c>
      <c r="L281" s="8" t="s">
        <v>658</v>
      </c>
      <c r="M281" s="195" t="s">
        <v>658</v>
      </c>
      <c r="N281" s="192" t="s">
        <v>658</v>
      </c>
      <c r="O281" s="6" t="s">
        <v>658</v>
      </c>
      <c r="P281" s="202" t="s">
        <v>658</v>
      </c>
    </row>
    <row r="282" spans="1:16" x14ac:dyDescent="0.25">
      <c r="A282" s="205" t="s">
        <v>365</v>
      </c>
      <c r="B282" s="7"/>
      <c r="C282" s="198"/>
      <c r="D282" s="193"/>
      <c r="E282" s="197"/>
      <c r="F282" s="197"/>
      <c r="G282" s="197"/>
      <c r="H282" s="192"/>
      <c r="I282" s="192"/>
      <c r="J282" s="192"/>
      <c r="K282" s="8">
        <f>SUM(K281)</f>
        <v>7853790.0899999999</v>
      </c>
      <c r="L282" s="8" t="s">
        <v>658</v>
      </c>
      <c r="M282" s="195"/>
      <c r="N282" s="192"/>
      <c r="O282" s="9"/>
      <c r="P282" s="201"/>
    </row>
    <row r="283" spans="1:16" x14ac:dyDescent="0.25">
      <c r="A283" s="402" t="s">
        <v>1711</v>
      </c>
      <c r="B283" s="403"/>
      <c r="C283" s="198"/>
      <c r="D283" s="193"/>
      <c r="E283" s="197"/>
      <c r="F283" s="197"/>
      <c r="G283" s="197"/>
      <c r="H283" s="192"/>
      <c r="I283" s="192"/>
      <c r="J283" s="192"/>
      <c r="K283" s="8">
        <f>K195+K279+K282</f>
        <v>10978216.49</v>
      </c>
      <c r="L283" s="8" t="s">
        <v>658</v>
      </c>
      <c r="M283" s="195"/>
      <c r="N283" s="192"/>
      <c r="O283" s="9"/>
      <c r="P283" s="201"/>
    </row>
    <row r="284" spans="1:16" x14ac:dyDescent="0.25">
      <c r="A284" s="229" t="s">
        <v>1712</v>
      </c>
      <c r="B284" s="7"/>
      <c r="C284" s="198"/>
      <c r="D284" s="193"/>
      <c r="E284" s="197"/>
      <c r="F284" s="197"/>
      <c r="G284" s="197"/>
      <c r="H284" s="192"/>
      <c r="I284" s="192"/>
      <c r="J284" s="192"/>
      <c r="K284" s="8">
        <f>K145+K283</f>
        <v>13447721.350000001</v>
      </c>
      <c r="L284" s="8">
        <f>L145</f>
        <v>21920034.75</v>
      </c>
      <c r="M284" s="195"/>
      <c r="N284" s="192"/>
      <c r="O284" s="9"/>
      <c r="P284" s="201"/>
    </row>
    <row r="285" spans="1:16" ht="18" customHeight="1" x14ac:dyDescent="0.25">
      <c r="A285" s="404" t="s">
        <v>1715</v>
      </c>
      <c r="B285" s="405"/>
      <c r="C285" s="405"/>
      <c r="D285" s="405"/>
      <c r="E285" s="405"/>
      <c r="F285" s="405"/>
      <c r="G285" s="405"/>
      <c r="H285" s="405"/>
      <c r="I285" s="405"/>
      <c r="J285" s="405"/>
      <c r="K285" s="405"/>
      <c r="L285" s="405"/>
      <c r="M285" s="405"/>
      <c r="N285" s="405"/>
      <c r="O285" s="405"/>
      <c r="P285" s="406"/>
    </row>
    <row r="286" spans="1:16" ht="18" customHeight="1" x14ac:dyDescent="0.25">
      <c r="A286" s="407" t="s">
        <v>1249</v>
      </c>
      <c r="B286" s="408"/>
      <c r="C286" s="408"/>
      <c r="D286" s="408"/>
      <c r="E286" s="408"/>
      <c r="F286" s="408"/>
      <c r="G286" s="408"/>
      <c r="H286" s="408"/>
      <c r="I286" s="408"/>
      <c r="J286" s="408"/>
      <c r="K286" s="408"/>
      <c r="L286" s="408"/>
      <c r="M286" s="408"/>
      <c r="N286" s="408"/>
      <c r="O286" s="408"/>
      <c r="P286" s="409"/>
    </row>
    <row r="287" spans="1:16" x14ac:dyDescent="0.25">
      <c r="A287" s="410" t="s">
        <v>3</v>
      </c>
      <c r="B287" s="411"/>
      <c r="C287" s="411"/>
      <c r="D287" s="411"/>
      <c r="E287" s="411"/>
      <c r="F287" s="411"/>
      <c r="G287" s="411"/>
      <c r="H287" s="411"/>
      <c r="I287" s="411"/>
      <c r="J287" s="411"/>
      <c r="K287" s="411"/>
      <c r="L287" s="411"/>
      <c r="M287" s="411"/>
      <c r="N287" s="411"/>
      <c r="O287" s="411"/>
      <c r="P287" s="412"/>
    </row>
    <row r="288" spans="1:16" ht="165" x14ac:dyDescent="0.25">
      <c r="A288" s="202" t="s">
        <v>1716</v>
      </c>
      <c r="B288" s="100" t="s">
        <v>376</v>
      </c>
      <c r="C288" s="10" t="s">
        <v>1718</v>
      </c>
      <c r="D288" s="52">
        <v>147.30000000000001</v>
      </c>
      <c r="E288" s="52" t="s">
        <v>1721</v>
      </c>
      <c r="F288" s="197" t="s">
        <v>1722</v>
      </c>
      <c r="G288" s="187" t="s">
        <v>839</v>
      </c>
      <c r="H288" s="54" t="s">
        <v>1725</v>
      </c>
      <c r="I288" s="222" t="s">
        <v>1723</v>
      </c>
      <c r="J288" s="54" t="s">
        <v>1724</v>
      </c>
      <c r="K288" s="4">
        <v>580500</v>
      </c>
      <c r="L288" s="48">
        <v>2593419.9500000002</v>
      </c>
      <c r="M288" s="5" t="s">
        <v>769</v>
      </c>
      <c r="N288" s="54" t="s">
        <v>1</v>
      </c>
      <c r="O288" s="54" t="s">
        <v>1</v>
      </c>
      <c r="P288" s="201"/>
    </row>
    <row r="289" spans="1:16" ht="120" x14ac:dyDescent="0.25">
      <c r="A289" s="202" t="s">
        <v>1717</v>
      </c>
      <c r="B289" s="100" t="s">
        <v>4</v>
      </c>
      <c r="C289" s="10" t="s">
        <v>1719</v>
      </c>
      <c r="D289" s="52">
        <v>20.5</v>
      </c>
      <c r="E289" s="52" t="s">
        <v>1720</v>
      </c>
      <c r="F289" s="197" t="s">
        <v>1728</v>
      </c>
      <c r="G289" s="197" t="s">
        <v>839</v>
      </c>
      <c r="H289" s="54" t="s">
        <v>1726</v>
      </c>
      <c r="I289" s="222" t="s">
        <v>1723</v>
      </c>
      <c r="J289" s="54" t="s">
        <v>1727</v>
      </c>
      <c r="K289" s="4">
        <v>108500</v>
      </c>
      <c r="L289" s="48">
        <v>301503.78999999998</v>
      </c>
      <c r="M289" s="5" t="s">
        <v>769</v>
      </c>
      <c r="N289" s="54" t="s">
        <v>1</v>
      </c>
      <c r="O289" s="54" t="s">
        <v>1</v>
      </c>
      <c r="P289" s="201"/>
    </row>
    <row r="290" spans="1:16" x14ac:dyDescent="0.25">
      <c r="A290" s="199" t="s">
        <v>365</v>
      </c>
      <c r="B290" s="7"/>
      <c r="C290" s="10"/>
      <c r="D290" s="18">
        <f>SUM(D288:D289)</f>
        <v>167.8</v>
      </c>
      <c r="E290" s="52"/>
      <c r="F290" s="187"/>
      <c r="G290" s="187"/>
      <c r="H290" s="54"/>
      <c r="I290" s="181"/>
      <c r="J290" s="54"/>
      <c r="K290" s="8">
        <f>SUM(K288:K289)</f>
        <v>689000</v>
      </c>
      <c r="L290" s="8">
        <f>SUM(L288:L289)</f>
        <v>2894923.74</v>
      </c>
      <c r="M290" s="5"/>
      <c r="N290" s="54"/>
      <c r="O290" s="9"/>
      <c r="P290" s="201"/>
    </row>
    <row r="291" spans="1:16" x14ac:dyDescent="0.25">
      <c r="A291" s="357" t="s">
        <v>831</v>
      </c>
      <c r="B291" s="358"/>
      <c r="C291" s="358"/>
      <c r="D291" s="358"/>
      <c r="E291" s="358"/>
      <c r="F291" s="358"/>
      <c r="G291" s="358"/>
      <c r="H291" s="358"/>
      <c r="I291" s="358"/>
      <c r="J291" s="358"/>
      <c r="K291" s="358"/>
      <c r="L291" s="358"/>
      <c r="M291" s="358"/>
      <c r="N291" s="358"/>
      <c r="O291" s="358"/>
      <c r="P291" s="359"/>
    </row>
    <row r="292" spans="1:16" x14ac:dyDescent="0.25">
      <c r="A292" s="357" t="s">
        <v>846</v>
      </c>
      <c r="B292" s="358"/>
      <c r="C292" s="358"/>
      <c r="D292" s="358"/>
      <c r="E292" s="358"/>
      <c r="F292" s="358"/>
      <c r="G292" s="358"/>
      <c r="H292" s="358"/>
      <c r="I292" s="358"/>
      <c r="J292" s="358"/>
      <c r="K292" s="358"/>
      <c r="L292" s="358"/>
      <c r="M292" s="358"/>
      <c r="N292" s="358"/>
      <c r="O292" s="358"/>
      <c r="P292" s="359"/>
    </row>
    <row r="293" spans="1:16" ht="120" x14ac:dyDescent="0.25">
      <c r="A293" s="192" t="s">
        <v>1729</v>
      </c>
      <c r="B293" s="198" t="s">
        <v>1737</v>
      </c>
      <c r="C293" s="149" t="s">
        <v>658</v>
      </c>
      <c r="D293" s="197" t="s">
        <v>658</v>
      </c>
      <c r="E293" s="197" t="s">
        <v>658</v>
      </c>
      <c r="F293" s="197" t="s">
        <v>1741</v>
      </c>
      <c r="G293" s="197" t="s">
        <v>839</v>
      </c>
      <c r="H293" s="192" t="s">
        <v>841</v>
      </c>
      <c r="I293" s="222" t="s">
        <v>1723</v>
      </c>
      <c r="J293" s="192" t="s">
        <v>843</v>
      </c>
      <c r="K293" s="4">
        <v>3500</v>
      </c>
      <c r="L293" s="8" t="s">
        <v>658</v>
      </c>
      <c r="M293" s="195" t="s">
        <v>1742</v>
      </c>
      <c r="N293" s="192" t="s">
        <v>658</v>
      </c>
      <c r="O293" s="6" t="s">
        <v>658</v>
      </c>
      <c r="P293" s="202" t="s">
        <v>658</v>
      </c>
    </row>
    <row r="294" spans="1:16" ht="120" x14ac:dyDescent="0.25">
      <c r="A294" s="192" t="s">
        <v>1730</v>
      </c>
      <c r="B294" s="198" t="s">
        <v>1738</v>
      </c>
      <c r="C294" s="149" t="s">
        <v>658</v>
      </c>
      <c r="D294" s="197" t="s">
        <v>658</v>
      </c>
      <c r="E294" s="197" t="s">
        <v>658</v>
      </c>
      <c r="F294" s="197" t="s">
        <v>1745</v>
      </c>
      <c r="G294" s="197" t="s">
        <v>839</v>
      </c>
      <c r="H294" s="192" t="s">
        <v>841</v>
      </c>
      <c r="I294" s="222" t="s">
        <v>1723</v>
      </c>
      <c r="J294" s="192" t="s">
        <v>843</v>
      </c>
      <c r="K294" s="230">
        <v>7089</v>
      </c>
      <c r="L294" s="8" t="s">
        <v>658</v>
      </c>
      <c r="M294" s="29" t="s">
        <v>1</v>
      </c>
      <c r="N294" s="192" t="s">
        <v>658</v>
      </c>
      <c r="O294" s="6" t="s">
        <v>658</v>
      </c>
      <c r="P294" s="202" t="s">
        <v>658</v>
      </c>
    </row>
    <row r="295" spans="1:16" ht="135" x14ac:dyDescent="0.25">
      <c r="A295" s="192" t="s">
        <v>1731</v>
      </c>
      <c r="B295" s="198" t="s">
        <v>1739</v>
      </c>
      <c r="C295" s="149" t="s">
        <v>658</v>
      </c>
      <c r="D295" s="197" t="s">
        <v>658</v>
      </c>
      <c r="E295" s="197" t="s">
        <v>658</v>
      </c>
      <c r="F295" s="197" t="s">
        <v>1746</v>
      </c>
      <c r="G295" s="197" t="s">
        <v>839</v>
      </c>
      <c r="H295" s="192" t="s">
        <v>841</v>
      </c>
      <c r="I295" s="222" t="s">
        <v>1723</v>
      </c>
      <c r="J295" s="192" t="s">
        <v>843</v>
      </c>
      <c r="K295" s="230">
        <v>8100</v>
      </c>
      <c r="L295" s="8" t="s">
        <v>658</v>
      </c>
      <c r="M295" s="195" t="s">
        <v>1743</v>
      </c>
      <c r="N295" s="192" t="s">
        <v>658</v>
      </c>
      <c r="O295" s="6" t="s">
        <v>658</v>
      </c>
      <c r="P295" s="202" t="s">
        <v>658</v>
      </c>
    </row>
    <row r="296" spans="1:16" ht="120" x14ac:dyDescent="0.25">
      <c r="A296" s="192" t="s">
        <v>1732</v>
      </c>
      <c r="B296" s="198" t="s">
        <v>1740</v>
      </c>
      <c r="C296" s="149" t="s">
        <v>658</v>
      </c>
      <c r="D296" s="197" t="s">
        <v>658</v>
      </c>
      <c r="E296" s="197" t="s">
        <v>658</v>
      </c>
      <c r="F296" s="197" t="s">
        <v>1747</v>
      </c>
      <c r="G296" s="197" t="s">
        <v>839</v>
      </c>
      <c r="H296" s="192" t="s">
        <v>841</v>
      </c>
      <c r="I296" s="222" t="s">
        <v>1723</v>
      </c>
      <c r="J296" s="192" t="s">
        <v>843</v>
      </c>
      <c r="K296" s="230">
        <v>25000</v>
      </c>
      <c r="L296" s="8" t="s">
        <v>658</v>
      </c>
      <c r="M296" s="195" t="s">
        <v>1744</v>
      </c>
      <c r="N296" s="192" t="s">
        <v>658</v>
      </c>
      <c r="O296" s="6" t="s">
        <v>658</v>
      </c>
      <c r="P296" s="202" t="s">
        <v>658</v>
      </c>
    </row>
    <row r="297" spans="1:16" ht="135" x14ac:dyDescent="0.25">
      <c r="A297" s="192" t="s">
        <v>1733</v>
      </c>
      <c r="B297" s="198" t="s">
        <v>1748</v>
      </c>
      <c r="C297" s="149" t="s">
        <v>658</v>
      </c>
      <c r="D297" s="197" t="s">
        <v>658</v>
      </c>
      <c r="E297" s="197" t="s">
        <v>658</v>
      </c>
      <c r="F297" s="197" t="s">
        <v>1753</v>
      </c>
      <c r="G297" s="197" t="s">
        <v>839</v>
      </c>
      <c r="H297" s="192" t="s">
        <v>841</v>
      </c>
      <c r="I297" s="222" t="s">
        <v>1723</v>
      </c>
      <c r="J297" s="192" t="s">
        <v>843</v>
      </c>
      <c r="K297" s="230">
        <v>26969</v>
      </c>
      <c r="L297" s="8" t="s">
        <v>658</v>
      </c>
      <c r="M297" s="195" t="s">
        <v>1751</v>
      </c>
      <c r="N297" s="192" t="s">
        <v>658</v>
      </c>
      <c r="O297" s="6" t="s">
        <v>658</v>
      </c>
      <c r="P297" s="202" t="s">
        <v>658</v>
      </c>
    </row>
    <row r="298" spans="1:16" ht="135" x14ac:dyDescent="0.25">
      <c r="A298" s="192" t="s">
        <v>1734</v>
      </c>
      <c r="B298" s="198" t="s">
        <v>1749</v>
      </c>
      <c r="C298" s="149" t="s">
        <v>658</v>
      </c>
      <c r="D298" s="197" t="s">
        <v>658</v>
      </c>
      <c r="E298" s="197" t="s">
        <v>658</v>
      </c>
      <c r="F298" s="197" t="s">
        <v>1754</v>
      </c>
      <c r="G298" s="197" t="s">
        <v>839</v>
      </c>
      <c r="H298" s="192" t="s">
        <v>841</v>
      </c>
      <c r="I298" s="222" t="s">
        <v>1723</v>
      </c>
      <c r="J298" s="192" t="s">
        <v>843</v>
      </c>
      <c r="K298" s="230">
        <v>4600</v>
      </c>
      <c r="L298" s="8" t="s">
        <v>658</v>
      </c>
      <c r="M298" s="195" t="s">
        <v>1751</v>
      </c>
      <c r="N298" s="192" t="s">
        <v>658</v>
      </c>
      <c r="O298" s="6" t="s">
        <v>658</v>
      </c>
      <c r="P298" s="202" t="s">
        <v>658</v>
      </c>
    </row>
    <row r="299" spans="1:16" ht="135" x14ac:dyDescent="0.25">
      <c r="A299" s="192" t="s">
        <v>1735</v>
      </c>
      <c r="B299" s="198" t="s">
        <v>1750</v>
      </c>
      <c r="C299" s="149" t="s">
        <v>658</v>
      </c>
      <c r="D299" s="197" t="s">
        <v>658</v>
      </c>
      <c r="E299" s="197" t="s">
        <v>658</v>
      </c>
      <c r="F299" s="197" t="s">
        <v>1755</v>
      </c>
      <c r="G299" s="197" t="s">
        <v>839</v>
      </c>
      <c r="H299" s="192" t="s">
        <v>841</v>
      </c>
      <c r="I299" s="222" t="s">
        <v>1723</v>
      </c>
      <c r="J299" s="192" t="s">
        <v>843</v>
      </c>
      <c r="K299" s="230">
        <v>14550</v>
      </c>
      <c r="L299" s="8" t="s">
        <v>658</v>
      </c>
      <c r="M299" s="195" t="s">
        <v>1752</v>
      </c>
      <c r="N299" s="192" t="s">
        <v>658</v>
      </c>
      <c r="O299" s="6" t="s">
        <v>658</v>
      </c>
      <c r="P299" s="202" t="s">
        <v>658</v>
      </c>
    </row>
    <row r="300" spans="1:16" ht="135" x14ac:dyDescent="0.25">
      <c r="A300" s="192" t="s">
        <v>1736</v>
      </c>
      <c r="B300" s="198" t="s">
        <v>1757</v>
      </c>
      <c r="C300" s="149" t="s">
        <v>658</v>
      </c>
      <c r="D300" s="197" t="s">
        <v>658</v>
      </c>
      <c r="E300" s="197" t="s">
        <v>658</v>
      </c>
      <c r="F300" s="197" t="s">
        <v>1765</v>
      </c>
      <c r="G300" s="197" t="s">
        <v>839</v>
      </c>
      <c r="H300" s="192" t="s">
        <v>841</v>
      </c>
      <c r="I300" s="222" t="s">
        <v>1723</v>
      </c>
      <c r="J300" s="192" t="s">
        <v>843</v>
      </c>
      <c r="K300" s="230">
        <v>9990</v>
      </c>
      <c r="L300" s="8" t="s">
        <v>658</v>
      </c>
      <c r="M300" s="195" t="s">
        <v>1762</v>
      </c>
      <c r="N300" s="192" t="s">
        <v>658</v>
      </c>
      <c r="O300" s="6" t="s">
        <v>658</v>
      </c>
      <c r="P300" s="202" t="s">
        <v>658</v>
      </c>
    </row>
    <row r="301" spans="1:16" ht="135" x14ac:dyDescent="0.25">
      <c r="A301" s="192" t="s">
        <v>1756</v>
      </c>
      <c r="B301" s="198" t="s">
        <v>1759</v>
      </c>
      <c r="C301" s="149" t="s">
        <v>1760</v>
      </c>
      <c r="D301" s="197" t="s">
        <v>658</v>
      </c>
      <c r="E301" s="197" t="s">
        <v>658</v>
      </c>
      <c r="F301" s="197" t="s">
        <v>1766</v>
      </c>
      <c r="G301" s="197" t="s">
        <v>839</v>
      </c>
      <c r="H301" s="192" t="s">
        <v>841</v>
      </c>
      <c r="I301" s="222" t="s">
        <v>1723</v>
      </c>
      <c r="J301" s="192" t="s">
        <v>843</v>
      </c>
      <c r="K301" s="230">
        <v>99848.59</v>
      </c>
      <c r="L301" s="8" t="s">
        <v>658</v>
      </c>
      <c r="M301" s="195" t="s">
        <v>1763</v>
      </c>
      <c r="N301" s="192" t="s">
        <v>658</v>
      </c>
      <c r="O301" s="6" t="s">
        <v>658</v>
      </c>
      <c r="P301" s="202" t="s">
        <v>658</v>
      </c>
    </row>
    <row r="302" spans="1:16" ht="135" x14ac:dyDescent="0.25">
      <c r="A302" s="192" t="s">
        <v>1761</v>
      </c>
      <c r="B302" s="198" t="s">
        <v>1758</v>
      </c>
      <c r="C302" s="149" t="s">
        <v>658</v>
      </c>
      <c r="D302" s="197" t="s">
        <v>658</v>
      </c>
      <c r="E302" s="197" t="s">
        <v>658</v>
      </c>
      <c r="F302" s="197" t="s">
        <v>1767</v>
      </c>
      <c r="G302" s="197" t="s">
        <v>839</v>
      </c>
      <c r="H302" s="192" t="s">
        <v>841</v>
      </c>
      <c r="I302" s="222" t="s">
        <v>1723</v>
      </c>
      <c r="J302" s="192" t="s">
        <v>843</v>
      </c>
      <c r="K302" s="230">
        <v>20570</v>
      </c>
      <c r="L302" s="8" t="s">
        <v>658</v>
      </c>
      <c r="M302" s="195" t="s">
        <v>1764</v>
      </c>
      <c r="N302" s="192" t="s">
        <v>658</v>
      </c>
      <c r="O302" s="6" t="s">
        <v>658</v>
      </c>
      <c r="P302" s="202" t="s">
        <v>658</v>
      </c>
    </row>
    <row r="303" spans="1:16" ht="135" x14ac:dyDescent="0.25">
      <c r="A303" s="192" t="s">
        <v>1768</v>
      </c>
      <c r="B303" s="198" t="s">
        <v>1770</v>
      </c>
      <c r="C303" s="149" t="s">
        <v>658</v>
      </c>
      <c r="D303" s="197" t="s">
        <v>658</v>
      </c>
      <c r="E303" s="197" t="s">
        <v>658</v>
      </c>
      <c r="F303" s="197" t="s">
        <v>1776</v>
      </c>
      <c r="G303" s="197" t="s">
        <v>839</v>
      </c>
      <c r="H303" s="192" t="s">
        <v>841</v>
      </c>
      <c r="I303" s="222" t="s">
        <v>1723</v>
      </c>
      <c r="J303" s="192" t="s">
        <v>843</v>
      </c>
      <c r="K303" s="230">
        <v>51400</v>
      </c>
      <c r="L303" s="8" t="s">
        <v>658</v>
      </c>
      <c r="M303" s="195" t="s">
        <v>1774</v>
      </c>
      <c r="N303" s="192" t="s">
        <v>658</v>
      </c>
      <c r="O303" s="6" t="s">
        <v>658</v>
      </c>
      <c r="P303" s="202" t="s">
        <v>658</v>
      </c>
    </row>
    <row r="304" spans="1:16" ht="135" x14ac:dyDescent="0.25">
      <c r="A304" s="192" t="s">
        <v>1769</v>
      </c>
      <c r="B304" s="198" t="s">
        <v>1771</v>
      </c>
      <c r="C304" s="149" t="s">
        <v>658</v>
      </c>
      <c r="D304" s="197" t="s">
        <v>658</v>
      </c>
      <c r="E304" s="197" t="s">
        <v>658</v>
      </c>
      <c r="F304" s="197" t="s">
        <v>1777</v>
      </c>
      <c r="G304" s="197" t="s">
        <v>839</v>
      </c>
      <c r="H304" s="192" t="s">
        <v>841</v>
      </c>
      <c r="I304" s="222" t="s">
        <v>1723</v>
      </c>
      <c r="J304" s="192" t="s">
        <v>843</v>
      </c>
      <c r="K304" s="230">
        <v>12900</v>
      </c>
      <c r="L304" s="8" t="s">
        <v>658</v>
      </c>
      <c r="M304" s="195" t="s">
        <v>1774</v>
      </c>
      <c r="N304" s="192" t="s">
        <v>658</v>
      </c>
      <c r="O304" s="6" t="s">
        <v>658</v>
      </c>
      <c r="P304" s="202" t="s">
        <v>658</v>
      </c>
    </row>
    <row r="305" spans="1:16" ht="135" x14ac:dyDescent="0.25">
      <c r="A305" s="192" t="s">
        <v>1778</v>
      </c>
      <c r="B305" s="198" t="s">
        <v>1772</v>
      </c>
      <c r="C305" s="149" t="s">
        <v>658</v>
      </c>
      <c r="D305" s="197" t="s">
        <v>658</v>
      </c>
      <c r="E305" s="197" t="s">
        <v>658</v>
      </c>
      <c r="F305" s="197" t="s">
        <v>1780</v>
      </c>
      <c r="G305" s="197" t="s">
        <v>839</v>
      </c>
      <c r="H305" s="192" t="s">
        <v>841</v>
      </c>
      <c r="I305" s="222" t="s">
        <v>1723</v>
      </c>
      <c r="J305" s="192" t="s">
        <v>843</v>
      </c>
      <c r="K305" s="230">
        <v>15450</v>
      </c>
      <c r="L305" s="8" t="s">
        <v>658</v>
      </c>
      <c r="M305" s="195" t="s">
        <v>1774</v>
      </c>
      <c r="N305" s="192" t="s">
        <v>658</v>
      </c>
      <c r="O305" s="6" t="s">
        <v>658</v>
      </c>
      <c r="P305" s="202" t="s">
        <v>658</v>
      </c>
    </row>
    <row r="306" spans="1:16" ht="135" x14ac:dyDescent="0.25">
      <c r="A306" s="192" t="s">
        <v>1779</v>
      </c>
      <c r="B306" s="198" t="s">
        <v>1773</v>
      </c>
      <c r="C306" s="149" t="s">
        <v>658</v>
      </c>
      <c r="D306" s="197" t="s">
        <v>658</v>
      </c>
      <c r="E306" s="197" t="s">
        <v>658</v>
      </c>
      <c r="F306" s="197" t="s">
        <v>1132</v>
      </c>
      <c r="G306" s="197" t="s">
        <v>839</v>
      </c>
      <c r="H306" s="192" t="s">
        <v>841</v>
      </c>
      <c r="I306" s="222" t="s">
        <v>1723</v>
      </c>
      <c r="J306" s="192" t="s">
        <v>843</v>
      </c>
      <c r="K306" s="230">
        <v>11510</v>
      </c>
      <c r="L306" s="8" t="s">
        <v>658</v>
      </c>
      <c r="M306" s="195" t="s">
        <v>1775</v>
      </c>
      <c r="N306" s="192" t="s">
        <v>658</v>
      </c>
      <c r="O306" s="6" t="s">
        <v>658</v>
      </c>
      <c r="P306" s="202" t="s">
        <v>658</v>
      </c>
    </row>
    <row r="307" spans="1:16" ht="135" x14ac:dyDescent="0.25">
      <c r="A307" s="192" t="s">
        <v>1781</v>
      </c>
      <c r="B307" s="198" t="s">
        <v>1788</v>
      </c>
      <c r="C307" s="149" t="s">
        <v>658</v>
      </c>
      <c r="D307" s="197" t="s">
        <v>658</v>
      </c>
      <c r="E307" s="197" t="s">
        <v>658</v>
      </c>
      <c r="F307" s="197" t="s">
        <v>1793</v>
      </c>
      <c r="G307" s="197" t="s">
        <v>839</v>
      </c>
      <c r="H307" s="192" t="s">
        <v>841</v>
      </c>
      <c r="I307" s="222" t="s">
        <v>1723</v>
      </c>
      <c r="J307" s="192" t="s">
        <v>843</v>
      </c>
      <c r="K307" s="230">
        <v>6834</v>
      </c>
      <c r="L307" s="8" t="s">
        <v>658</v>
      </c>
      <c r="M307" s="195" t="s">
        <v>1775</v>
      </c>
      <c r="N307" s="192" t="s">
        <v>658</v>
      </c>
      <c r="O307" s="6" t="s">
        <v>658</v>
      </c>
      <c r="P307" s="202" t="s">
        <v>658</v>
      </c>
    </row>
    <row r="308" spans="1:16" ht="120" x14ac:dyDescent="0.25">
      <c r="A308" s="192" t="s">
        <v>1782</v>
      </c>
      <c r="B308" s="198" t="s">
        <v>1789</v>
      </c>
      <c r="C308" s="149" t="s">
        <v>658</v>
      </c>
      <c r="D308" s="197" t="s">
        <v>658</v>
      </c>
      <c r="E308" s="197" t="s">
        <v>658</v>
      </c>
      <c r="F308" s="197" t="s">
        <v>1794</v>
      </c>
      <c r="G308" s="197" t="s">
        <v>839</v>
      </c>
      <c r="H308" s="192" t="s">
        <v>841</v>
      </c>
      <c r="I308" s="222" t="s">
        <v>1723</v>
      </c>
      <c r="J308" s="192" t="s">
        <v>843</v>
      </c>
      <c r="K308" s="230">
        <v>18983</v>
      </c>
      <c r="L308" s="8" t="s">
        <v>658</v>
      </c>
      <c r="M308" s="195" t="s">
        <v>1791</v>
      </c>
      <c r="N308" s="192" t="s">
        <v>658</v>
      </c>
      <c r="O308" s="6" t="s">
        <v>658</v>
      </c>
      <c r="P308" s="202" t="s">
        <v>658</v>
      </c>
    </row>
    <row r="309" spans="1:16" ht="120" x14ac:dyDescent="0.25">
      <c r="A309" s="192" t="s">
        <v>1783</v>
      </c>
      <c r="B309" s="198" t="s">
        <v>1790</v>
      </c>
      <c r="C309" s="149" t="s">
        <v>658</v>
      </c>
      <c r="D309" s="197" t="s">
        <v>658</v>
      </c>
      <c r="E309" s="197" t="s">
        <v>658</v>
      </c>
      <c r="F309" s="197" t="s">
        <v>1795</v>
      </c>
      <c r="G309" s="197" t="s">
        <v>839</v>
      </c>
      <c r="H309" s="192" t="s">
        <v>841</v>
      </c>
      <c r="I309" s="222" t="s">
        <v>1723</v>
      </c>
      <c r="J309" s="192" t="s">
        <v>843</v>
      </c>
      <c r="K309" s="230">
        <v>12490</v>
      </c>
      <c r="L309" s="8" t="s">
        <v>658</v>
      </c>
      <c r="M309" s="195" t="s">
        <v>1792</v>
      </c>
      <c r="N309" s="192" t="s">
        <v>658</v>
      </c>
      <c r="O309" s="6" t="s">
        <v>658</v>
      </c>
      <c r="P309" s="202" t="s">
        <v>658</v>
      </c>
    </row>
    <row r="310" spans="1:16" ht="135" x14ac:dyDescent="0.25">
      <c r="A310" s="192" t="s">
        <v>1784</v>
      </c>
      <c r="B310" s="198" t="s">
        <v>1796</v>
      </c>
      <c r="C310" s="149" t="s">
        <v>658</v>
      </c>
      <c r="D310" s="197" t="s">
        <v>658</v>
      </c>
      <c r="E310" s="197" t="s">
        <v>658</v>
      </c>
      <c r="F310" s="197" t="s">
        <v>1802</v>
      </c>
      <c r="G310" s="197" t="s">
        <v>839</v>
      </c>
      <c r="H310" s="192" t="s">
        <v>841</v>
      </c>
      <c r="I310" s="222" t="s">
        <v>1723</v>
      </c>
      <c r="J310" s="192" t="s">
        <v>843</v>
      </c>
      <c r="K310" s="230">
        <v>12150</v>
      </c>
      <c r="L310" s="8" t="s">
        <v>658</v>
      </c>
      <c r="M310" s="195" t="s">
        <v>1800</v>
      </c>
      <c r="N310" s="192" t="s">
        <v>658</v>
      </c>
      <c r="O310" s="6" t="s">
        <v>658</v>
      </c>
      <c r="P310" s="202" t="s">
        <v>658</v>
      </c>
    </row>
    <row r="311" spans="1:16" ht="135" x14ac:dyDescent="0.25">
      <c r="A311" s="192" t="s">
        <v>1785</v>
      </c>
      <c r="B311" s="198" t="s">
        <v>1797</v>
      </c>
      <c r="C311" s="149" t="s">
        <v>658</v>
      </c>
      <c r="D311" s="197" t="s">
        <v>658</v>
      </c>
      <c r="E311" s="197" t="s">
        <v>658</v>
      </c>
      <c r="F311" s="197" t="s">
        <v>1367</v>
      </c>
      <c r="G311" s="197" t="s">
        <v>839</v>
      </c>
      <c r="H311" s="192" t="s">
        <v>841</v>
      </c>
      <c r="I311" s="222" t="s">
        <v>1723</v>
      </c>
      <c r="J311" s="192" t="s">
        <v>843</v>
      </c>
      <c r="K311" s="230">
        <v>26990</v>
      </c>
      <c r="L311" s="8" t="s">
        <v>658</v>
      </c>
      <c r="M311" s="195" t="s">
        <v>1800</v>
      </c>
      <c r="N311" s="192" t="s">
        <v>658</v>
      </c>
      <c r="O311" s="6" t="s">
        <v>658</v>
      </c>
      <c r="P311" s="202" t="s">
        <v>658</v>
      </c>
    </row>
    <row r="312" spans="1:16" ht="135" x14ac:dyDescent="0.25">
      <c r="A312" s="192" t="s">
        <v>1786</v>
      </c>
      <c r="B312" s="198" t="s">
        <v>1798</v>
      </c>
      <c r="C312" s="149" t="s">
        <v>658</v>
      </c>
      <c r="D312" s="197" t="s">
        <v>658</v>
      </c>
      <c r="E312" s="197" t="s">
        <v>658</v>
      </c>
      <c r="F312" s="197" t="s">
        <v>1803</v>
      </c>
      <c r="G312" s="197" t="s">
        <v>839</v>
      </c>
      <c r="H312" s="192" t="s">
        <v>841</v>
      </c>
      <c r="I312" s="222" t="s">
        <v>1723</v>
      </c>
      <c r="J312" s="192" t="s">
        <v>843</v>
      </c>
      <c r="K312" s="230">
        <v>6990</v>
      </c>
      <c r="L312" s="8" t="s">
        <v>658</v>
      </c>
      <c r="M312" s="195" t="s">
        <v>1800</v>
      </c>
      <c r="N312" s="192" t="s">
        <v>658</v>
      </c>
      <c r="O312" s="6" t="s">
        <v>658</v>
      </c>
      <c r="P312" s="202" t="s">
        <v>658</v>
      </c>
    </row>
    <row r="313" spans="1:16" ht="135" x14ac:dyDescent="0.25">
      <c r="A313" s="192" t="s">
        <v>1787</v>
      </c>
      <c r="B313" s="198" t="s">
        <v>1799</v>
      </c>
      <c r="C313" s="149" t="s">
        <v>658</v>
      </c>
      <c r="D313" s="197" t="s">
        <v>658</v>
      </c>
      <c r="E313" s="197" t="s">
        <v>658</v>
      </c>
      <c r="F313" s="197" t="s">
        <v>1804</v>
      </c>
      <c r="G313" s="197" t="s">
        <v>839</v>
      </c>
      <c r="H313" s="192" t="s">
        <v>841</v>
      </c>
      <c r="I313" s="222" t="s">
        <v>1723</v>
      </c>
      <c r="J313" s="192" t="s">
        <v>843</v>
      </c>
      <c r="K313" s="230">
        <v>32747</v>
      </c>
      <c r="L313" s="8" t="s">
        <v>658</v>
      </c>
      <c r="M313" s="195" t="s">
        <v>1801</v>
      </c>
      <c r="N313" s="192" t="s">
        <v>658</v>
      </c>
      <c r="O313" s="6" t="s">
        <v>658</v>
      </c>
      <c r="P313" s="202" t="s">
        <v>658</v>
      </c>
    </row>
    <row r="314" spans="1:16" ht="135" x14ac:dyDescent="0.25">
      <c r="A314" s="192" t="s">
        <v>1805</v>
      </c>
      <c r="B314" s="198" t="s">
        <v>1808</v>
      </c>
      <c r="C314" s="149" t="s">
        <v>658</v>
      </c>
      <c r="D314" s="197" t="s">
        <v>658</v>
      </c>
      <c r="E314" s="197" t="s">
        <v>658</v>
      </c>
      <c r="F314" s="197" t="s">
        <v>1814</v>
      </c>
      <c r="G314" s="197" t="s">
        <v>839</v>
      </c>
      <c r="H314" s="192" t="s">
        <v>841</v>
      </c>
      <c r="I314" s="222" t="s">
        <v>1723</v>
      </c>
      <c r="J314" s="192" t="s">
        <v>843</v>
      </c>
      <c r="K314" s="230">
        <v>44300</v>
      </c>
      <c r="L314" s="8" t="s">
        <v>658</v>
      </c>
      <c r="M314" s="195" t="s">
        <v>1811</v>
      </c>
      <c r="N314" s="192" t="s">
        <v>658</v>
      </c>
      <c r="O314" s="6" t="s">
        <v>658</v>
      </c>
      <c r="P314" s="202" t="s">
        <v>658</v>
      </c>
    </row>
    <row r="315" spans="1:16" ht="135" x14ac:dyDescent="0.25">
      <c r="A315" s="192" t="s">
        <v>1806</v>
      </c>
      <c r="B315" s="198" t="s">
        <v>1809</v>
      </c>
      <c r="C315" s="149" t="s">
        <v>658</v>
      </c>
      <c r="D315" s="197" t="s">
        <v>658</v>
      </c>
      <c r="E315" s="197" t="s">
        <v>658</v>
      </c>
      <c r="F315" s="197" t="s">
        <v>1815</v>
      </c>
      <c r="G315" s="197" t="s">
        <v>839</v>
      </c>
      <c r="H315" s="192" t="s">
        <v>841</v>
      </c>
      <c r="I315" s="222" t="s">
        <v>1723</v>
      </c>
      <c r="J315" s="192" t="s">
        <v>843</v>
      </c>
      <c r="K315" s="230">
        <v>24100</v>
      </c>
      <c r="L315" s="8" t="s">
        <v>658</v>
      </c>
      <c r="M315" s="195" t="s">
        <v>1812</v>
      </c>
      <c r="N315" s="192" t="s">
        <v>658</v>
      </c>
      <c r="O315" s="6" t="s">
        <v>658</v>
      </c>
      <c r="P315" s="202" t="s">
        <v>658</v>
      </c>
    </row>
    <row r="316" spans="1:16" ht="135" x14ac:dyDescent="0.25">
      <c r="A316" s="192" t="s">
        <v>1807</v>
      </c>
      <c r="B316" s="198" t="s">
        <v>1810</v>
      </c>
      <c r="C316" s="149" t="s">
        <v>658</v>
      </c>
      <c r="D316" s="197" t="s">
        <v>658</v>
      </c>
      <c r="E316" s="197" t="s">
        <v>658</v>
      </c>
      <c r="F316" s="197" t="s">
        <v>1816</v>
      </c>
      <c r="G316" s="197" t="s">
        <v>839</v>
      </c>
      <c r="H316" s="192" t="s">
        <v>841</v>
      </c>
      <c r="I316" s="222" t="s">
        <v>1723</v>
      </c>
      <c r="J316" s="192" t="s">
        <v>843</v>
      </c>
      <c r="K316" s="230">
        <v>48600</v>
      </c>
      <c r="L316" s="8" t="s">
        <v>658</v>
      </c>
      <c r="M316" s="195" t="s">
        <v>1813</v>
      </c>
      <c r="N316" s="192" t="s">
        <v>658</v>
      </c>
      <c r="O316" s="6" t="s">
        <v>658</v>
      </c>
      <c r="P316" s="202" t="s">
        <v>658</v>
      </c>
    </row>
    <row r="317" spans="1:16" x14ac:dyDescent="0.25">
      <c r="A317" s="199" t="s">
        <v>365</v>
      </c>
      <c r="B317" s="7"/>
      <c r="C317" s="149"/>
      <c r="D317" s="197"/>
      <c r="E317" s="197"/>
      <c r="F317" s="197"/>
      <c r="G317" s="197"/>
      <c r="H317" s="192"/>
      <c r="I317" s="192"/>
      <c r="J317" s="192"/>
      <c r="K317" s="8">
        <f>SUM(K293:K316)</f>
        <v>545660.59</v>
      </c>
      <c r="L317" s="8"/>
      <c r="M317" s="195"/>
      <c r="N317" s="192"/>
      <c r="O317" s="9"/>
      <c r="P317" s="201"/>
    </row>
    <row r="318" spans="1:16" x14ac:dyDescent="0.25">
      <c r="A318" s="357" t="s">
        <v>969</v>
      </c>
      <c r="B318" s="358"/>
      <c r="C318" s="358"/>
      <c r="D318" s="358"/>
      <c r="E318" s="358"/>
      <c r="F318" s="358"/>
      <c r="G318" s="358"/>
      <c r="H318" s="358"/>
      <c r="I318" s="358"/>
      <c r="J318" s="358"/>
      <c r="K318" s="358"/>
      <c r="L318" s="358"/>
      <c r="M318" s="358"/>
      <c r="N318" s="358"/>
      <c r="O318" s="358"/>
      <c r="P318" s="359"/>
    </row>
    <row r="319" spans="1:16" ht="120" x14ac:dyDescent="0.25">
      <c r="A319" s="192" t="s">
        <v>1817</v>
      </c>
      <c r="B319" s="198" t="s">
        <v>1826</v>
      </c>
      <c r="C319" s="149" t="s">
        <v>658</v>
      </c>
      <c r="D319" s="197" t="s">
        <v>658</v>
      </c>
      <c r="E319" s="197" t="s">
        <v>658</v>
      </c>
      <c r="F319" s="197" t="s">
        <v>1831</v>
      </c>
      <c r="G319" s="197" t="s">
        <v>839</v>
      </c>
      <c r="H319" s="192" t="s">
        <v>841</v>
      </c>
      <c r="I319" s="222" t="s">
        <v>1723</v>
      </c>
      <c r="J319" s="192" t="s">
        <v>843</v>
      </c>
      <c r="K319" s="230">
        <v>15500</v>
      </c>
      <c r="L319" s="8" t="s">
        <v>658</v>
      </c>
      <c r="M319" s="195" t="s">
        <v>1832</v>
      </c>
      <c r="N319" s="192" t="s">
        <v>658</v>
      </c>
      <c r="O319" s="6" t="s">
        <v>658</v>
      </c>
      <c r="P319" s="202" t="s">
        <v>658</v>
      </c>
    </row>
    <row r="320" spans="1:16" ht="120" x14ac:dyDescent="0.25">
      <c r="A320" s="192" t="s">
        <v>1818</v>
      </c>
      <c r="B320" s="198" t="s">
        <v>1827</v>
      </c>
      <c r="C320" s="149" t="s">
        <v>658</v>
      </c>
      <c r="D320" s="197" t="s">
        <v>658</v>
      </c>
      <c r="E320" s="197" t="s">
        <v>658</v>
      </c>
      <c r="F320" s="197" t="s">
        <v>1835</v>
      </c>
      <c r="G320" s="197" t="s">
        <v>839</v>
      </c>
      <c r="H320" s="192" t="s">
        <v>841</v>
      </c>
      <c r="I320" s="222" t="s">
        <v>1723</v>
      </c>
      <c r="J320" s="192" t="s">
        <v>843</v>
      </c>
      <c r="K320" s="230">
        <v>5500</v>
      </c>
      <c r="L320" s="8" t="s">
        <v>658</v>
      </c>
      <c r="M320" s="29" t="s">
        <v>1</v>
      </c>
      <c r="N320" s="192" t="s">
        <v>658</v>
      </c>
      <c r="O320" s="6" t="s">
        <v>658</v>
      </c>
      <c r="P320" s="202" t="s">
        <v>658</v>
      </c>
    </row>
    <row r="321" spans="1:16" ht="135" x14ac:dyDescent="0.25">
      <c r="A321" s="192" t="s">
        <v>1819</v>
      </c>
      <c r="B321" s="198" t="s">
        <v>1828</v>
      </c>
      <c r="C321" s="149" t="s">
        <v>658</v>
      </c>
      <c r="D321" s="197" t="s">
        <v>658</v>
      </c>
      <c r="E321" s="197" t="s">
        <v>658</v>
      </c>
      <c r="F321" s="197" t="s">
        <v>1836</v>
      </c>
      <c r="G321" s="197" t="s">
        <v>839</v>
      </c>
      <c r="H321" s="192" t="s">
        <v>841</v>
      </c>
      <c r="I321" s="222" t="s">
        <v>1723</v>
      </c>
      <c r="J321" s="192" t="s">
        <v>843</v>
      </c>
      <c r="K321" s="230">
        <v>9000</v>
      </c>
      <c r="L321" s="8" t="s">
        <v>658</v>
      </c>
      <c r="M321" s="195" t="s">
        <v>1833</v>
      </c>
      <c r="N321" s="192" t="s">
        <v>658</v>
      </c>
      <c r="O321" s="6" t="s">
        <v>658</v>
      </c>
      <c r="P321" s="202" t="s">
        <v>658</v>
      </c>
    </row>
    <row r="322" spans="1:16" ht="135" x14ac:dyDescent="0.25">
      <c r="A322" s="192" t="s">
        <v>1820</v>
      </c>
      <c r="B322" s="198" t="s">
        <v>1829</v>
      </c>
      <c r="C322" s="149" t="s">
        <v>658</v>
      </c>
      <c r="D322" s="197" t="s">
        <v>658</v>
      </c>
      <c r="E322" s="197" t="s">
        <v>658</v>
      </c>
      <c r="F322" s="197" t="s">
        <v>1837</v>
      </c>
      <c r="G322" s="197" t="s">
        <v>839</v>
      </c>
      <c r="H322" s="192" t="s">
        <v>841</v>
      </c>
      <c r="I322" s="222" t="s">
        <v>1723</v>
      </c>
      <c r="J322" s="192" t="s">
        <v>843</v>
      </c>
      <c r="K322" s="230">
        <v>6400</v>
      </c>
      <c r="L322" s="8" t="s">
        <v>658</v>
      </c>
      <c r="M322" s="195" t="s">
        <v>1743</v>
      </c>
      <c r="N322" s="192" t="s">
        <v>658</v>
      </c>
      <c r="O322" s="6" t="s">
        <v>658</v>
      </c>
      <c r="P322" s="202" t="s">
        <v>658</v>
      </c>
    </row>
    <row r="323" spans="1:16" ht="135" x14ac:dyDescent="0.25">
      <c r="A323" s="192" t="s">
        <v>1821</v>
      </c>
      <c r="B323" s="198" t="s">
        <v>1830</v>
      </c>
      <c r="C323" s="149" t="s">
        <v>658</v>
      </c>
      <c r="D323" s="197" t="s">
        <v>658</v>
      </c>
      <c r="E323" s="197" t="s">
        <v>658</v>
      </c>
      <c r="F323" s="197" t="s">
        <v>1848</v>
      </c>
      <c r="G323" s="197" t="s">
        <v>839</v>
      </c>
      <c r="H323" s="192" t="s">
        <v>841</v>
      </c>
      <c r="I323" s="222" t="s">
        <v>1723</v>
      </c>
      <c r="J323" s="192" t="s">
        <v>843</v>
      </c>
      <c r="K323" s="230">
        <v>9000</v>
      </c>
      <c r="L323" s="8" t="s">
        <v>658</v>
      </c>
      <c r="M323" s="195" t="s">
        <v>1834</v>
      </c>
      <c r="N323" s="192" t="s">
        <v>658</v>
      </c>
      <c r="O323" s="6" t="s">
        <v>658</v>
      </c>
      <c r="P323" s="202" t="s">
        <v>658</v>
      </c>
    </row>
    <row r="324" spans="1:16" ht="135" x14ac:dyDescent="0.25">
      <c r="A324" s="192" t="s">
        <v>1822</v>
      </c>
      <c r="B324" s="198" t="s">
        <v>1838</v>
      </c>
      <c r="C324" s="149" t="s">
        <v>658</v>
      </c>
      <c r="D324" s="197" t="s">
        <v>658</v>
      </c>
      <c r="E324" s="197" t="s">
        <v>658</v>
      </c>
      <c r="F324" s="197" t="s">
        <v>1849</v>
      </c>
      <c r="G324" s="197" t="s">
        <v>839</v>
      </c>
      <c r="H324" s="192" t="s">
        <v>841</v>
      </c>
      <c r="I324" s="222" t="s">
        <v>1723</v>
      </c>
      <c r="J324" s="192" t="s">
        <v>843</v>
      </c>
      <c r="K324" s="230">
        <v>4100</v>
      </c>
      <c r="L324" s="8" t="s">
        <v>658</v>
      </c>
      <c r="M324" s="195" t="s">
        <v>1834</v>
      </c>
      <c r="N324" s="192" t="s">
        <v>658</v>
      </c>
      <c r="O324" s="6" t="s">
        <v>658</v>
      </c>
      <c r="P324" s="202" t="s">
        <v>658</v>
      </c>
    </row>
    <row r="325" spans="1:16" ht="137.25" customHeight="1" x14ac:dyDescent="0.25">
      <c r="A325" s="192" t="s">
        <v>1823</v>
      </c>
      <c r="B325" s="198" t="s">
        <v>1839</v>
      </c>
      <c r="C325" s="149" t="s">
        <v>658</v>
      </c>
      <c r="D325" s="197" t="s">
        <v>658</v>
      </c>
      <c r="E325" s="197" t="s">
        <v>658</v>
      </c>
      <c r="F325" s="197" t="s">
        <v>1850</v>
      </c>
      <c r="G325" s="197" t="s">
        <v>839</v>
      </c>
      <c r="H325" s="192" t="s">
        <v>841</v>
      </c>
      <c r="I325" s="222" t="s">
        <v>1723</v>
      </c>
      <c r="J325" s="192" t="s">
        <v>843</v>
      </c>
      <c r="K325" s="230">
        <v>6750</v>
      </c>
      <c r="L325" s="8" t="s">
        <v>658</v>
      </c>
      <c r="M325" s="195" t="s">
        <v>1834</v>
      </c>
      <c r="N325" s="192" t="s">
        <v>658</v>
      </c>
      <c r="O325" s="6" t="s">
        <v>658</v>
      </c>
      <c r="P325" s="202" t="s">
        <v>658</v>
      </c>
    </row>
    <row r="326" spans="1:16" ht="135" x14ac:dyDescent="0.25">
      <c r="A326" s="192" t="s">
        <v>1824</v>
      </c>
      <c r="B326" s="198" t="s">
        <v>1840</v>
      </c>
      <c r="C326" s="149" t="s">
        <v>658</v>
      </c>
      <c r="D326" s="197" t="s">
        <v>658</v>
      </c>
      <c r="E326" s="197" t="s">
        <v>658</v>
      </c>
      <c r="F326" s="197" t="s">
        <v>1851</v>
      </c>
      <c r="G326" s="197" t="s">
        <v>839</v>
      </c>
      <c r="H326" s="192" t="s">
        <v>841</v>
      </c>
      <c r="I326" s="222" t="s">
        <v>1723</v>
      </c>
      <c r="J326" s="192" t="s">
        <v>843</v>
      </c>
      <c r="K326" s="230">
        <v>9115</v>
      </c>
      <c r="L326" s="8" t="s">
        <v>658</v>
      </c>
      <c r="M326" s="195" t="s">
        <v>1834</v>
      </c>
      <c r="N326" s="192" t="s">
        <v>658</v>
      </c>
      <c r="O326" s="6" t="s">
        <v>658</v>
      </c>
      <c r="P326" s="202" t="s">
        <v>658</v>
      </c>
    </row>
    <row r="327" spans="1:16" ht="135" x14ac:dyDescent="0.25">
      <c r="A327" s="192" t="s">
        <v>1825</v>
      </c>
      <c r="B327" s="198" t="s">
        <v>1841</v>
      </c>
      <c r="C327" s="149" t="s">
        <v>658</v>
      </c>
      <c r="D327" s="197" t="s">
        <v>658</v>
      </c>
      <c r="E327" s="197" t="s">
        <v>658</v>
      </c>
      <c r="F327" s="197" t="s">
        <v>1852</v>
      </c>
      <c r="G327" s="197" t="s">
        <v>839</v>
      </c>
      <c r="H327" s="192" t="s">
        <v>841</v>
      </c>
      <c r="I327" s="222" t="s">
        <v>1723</v>
      </c>
      <c r="J327" s="192" t="s">
        <v>843</v>
      </c>
      <c r="K327" s="230">
        <v>10200</v>
      </c>
      <c r="L327" s="8" t="s">
        <v>658</v>
      </c>
      <c r="M327" s="195" t="s">
        <v>1834</v>
      </c>
      <c r="N327" s="192" t="s">
        <v>658</v>
      </c>
      <c r="O327" s="6" t="s">
        <v>658</v>
      </c>
      <c r="P327" s="202" t="s">
        <v>658</v>
      </c>
    </row>
    <row r="328" spans="1:16" ht="135" x14ac:dyDescent="0.25">
      <c r="A328" s="192" t="s">
        <v>1846</v>
      </c>
      <c r="B328" s="198" t="s">
        <v>1842</v>
      </c>
      <c r="C328" s="149" t="s">
        <v>658</v>
      </c>
      <c r="D328" s="197" t="s">
        <v>658</v>
      </c>
      <c r="E328" s="197" t="s">
        <v>658</v>
      </c>
      <c r="F328" s="197" t="s">
        <v>1853</v>
      </c>
      <c r="G328" s="197" t="s">
        <v>839</v>
      </c>
      <c r="H328" s="192" t="s">
        <v>841</v>
      </c>
      <c r="I328" s="222" t="s">
        <v>1723</v>
      </c>
      <c r="J328" s="192" t="s">
        <v>843</v>
      </c>
      <c r="K328" s="230">
        <v>12000</v>
      </c>
      <c r="L328" s="8" t="s">
        <v>658</v>
      </c>
      <c r="M328" s="195" t="s">
        <v>1844</v>
      </c>
      <c r="N328" s="192" t="s">
        <v>658</v>
      </c>
      <c r="O328" s="6" t="s">
        <v>658</v>
      </c>
      <c r="P328" s="202" t="s">
        <v>658</v>
      </c>
    </row>
    <row r="329" spans="1:16" ht="135" x14ac:dyDescent="0.25">
      <c r="A329" s="192" t="s">
        <v>1847</v>
      </c>
      <c r="B329" s="198" t="s">
        <v>1843</v>
      </c>
      <c r="C329" s="149" t="s">
        <v>658</v>
      </c>
      <c r="D329" s="197" t="s">
        <v>658</v>
      </c>
      <c r="E329" s="197" t="s">
        <v>658</v>
      </c>
      <c r="F329" s="197" t="s">
        <v>1854</v>
      </c>
      <c r="G329" s="197" t="s">
        <v>839</v>
      </c>
      <c r="H329" s="192" t="s">
        <v>841</v>
      </c>
      <c r="I329" s="222" t="s">
        <v>1723</v>
      </c>
      <c r="J329" s="192" t="s">
        <v>843</v>
      </c>
      <c r="K329" s="230">
        <v>11000</v>
      </c>
      <c r="L329" s="8" t="s">
        <v>658</v>
      </c>
      <c r="M329" s="195" t="s">
        <v>1845</v>
      </c>
      <c r="N329" s="192" t="s">
        <v>658</v>
      </c>
      <c r="O329" s="6" t="s">
        <v>658</v>
      </c>
      <c r="P329" s="202" t="s">
        <v>658</v>
      </c>
    </row>
    <row r="330" spans="1:16" ht="135" x14ac:dyDescent="0.25">
      <c r="A330" s="192" t="s">
        <v>1855</v>
      </c>
      <c r="B330" s="198" t="s">
        <v>1860</v>
      </c>
      <c r="C330" s="149" t="s">
        <v>658</v>
      </c>
      <c r="D330" s="197" t="s">
        <v>658</v>
      </c>
      <c r="E330" s="197" t="s">
        <v>658</v>
      </c>
      <c r="F330" s="197" t="s">
        <v>1863</v>
      </c>
      <c r="G330" s="197" t="s">
        <v>839</v>
      </c>
      <c r="H330" s="192" t="s">
        <v>841</v>
      </c>
      <c r="I330" s="222" t="s">
        <v>1723</v>
      </c>
      <c r="J330" s="192" t="s">
        <v>843</v>
      </c>
      <c r="K330" s="230">
        <v>4207</v>
      </c>
      <c r="L330" s="8" t="s">
        <v>658</v>
      </c>
      <c r="M330" s="195" t="s">
        <v>1862</v>
      </c>
      <c r="N330" s="192" t="s">
        <v>658</v>
      </c>
      <c r="O330" s="6" t="s">
        <v>658</v>
      </c>
      <c r="P330" s="202" t="s">
        <v>658</v>
      </c>
    </row>
    <row r="331" spans="1:16" ht="135" x14ac:dyDescent="0.25">
      <c r="A331" s="192" t="s">
        <v>1856</v>
      </c>
      <c r="B331" s="198" t="s">
        <v>1861</v>
      </c>
      <c r="C331" s="149" t="s">
        <v>658</v>
      </c>
      <c r="D331" s="197" t="s">
        <v>658</v>
      </c>
      <c r="E331" s="197" t="s">
        <v>658</v>
      </c>
      <c r="F331" s="197" t="s">
        <v>1864</v>
      </c>
      <c r="G331" s="197" t="s">
        <v>839</v>
      </c>
      <c r="H331" s="192" t="s">
        <v>841</v>
      </c>
      <c r="I331" s="222" t="s">
        <v>1723</v>
      </c>
      <c r="J331" s="192" t="s">
        <v>843</v>
      </c>
      <c r="K331" s="230">
        <v>4320</v>
      </c>
      <c r="L331" s="8" t="s">
        <v>658</v>
      </c>
      <c r="M331" s="195" t="s">
        <v>1862</v>
      </c>
      <c r="N331" s="192" t="s">
        <v>658</v>
      </c>
      <c r="O331" s="6" t="s">
        <v>658</v>
      </c>
      <c r="P331" s="202" t="s">
        <v>658</v>
      </c>
    </row>
    <row r="332" spans="1:16" ht="135" x14ac:dyDescent="0.25">
      <c r="A332" s="192" t="s">
        <v>1857</v>
      </c>
      <c r="B332" s="198" t="s">
        <v>1865</v>
      </c>
      <c r="C332" s="149" t="s">
        <v>658</v>
      </c>
      <c r="D332" s="197" t="s">
        <v>658</v>
      </c>
      <c r="E332" s="197" t="s">
        <v>658</v>
      </c>
      <c r="F332" s="197" t="s">
        <v>1873</v>
      </c>
      <c r="G332" s="197" t="s">
        <v>839</v>
      </c>
      <c r="H332" s="192" t="s">
        <v>841</v>
      </c>
      <c r="I332" s="222" t="s">
        <v>1723</v>
      </c>
      <c r="J332" s="192" t="s">
        <v>843</v>
      </c>
      <c r="K332" s="230">
        <v>4400</v>
      </c>
      <c r="L332" s="8" t="s">
        <v>658</v>
      </c>
      <c r="M332" s="195" t="s">
        <v>1870</v>
      </c>
      <c r="N332" s="192" t="s">
        <v>658</v>
      </c>
      <c r="O332" s="6" t="s">
        <v>658</v>
      </c>
      <c r="P332" s="202" t="s">
        <v>658</v>
      </c>
    </row>
    <row r="333" spans="1:16" ht="144.75" customHeight="1" x14ac:dyDescent="0.25">
      <c r="A333" s="192" t="s">
        <v>1858</v>
      </c>
      <c r="B333" s="198" t="s">
        <v>1866</v>
      </c>
      <c r="C333" s="149" t="s">
        <v>658</v>
      </c>
      <c r="D333" s="197" t="s">
        <v>658</v>
      </c>
      <c r="E333" s="197" t="s">
        <v>658</v>
      </c>
      <c r="F333" s="197" t="s">
        <v>1553</v>
      </c>
      <c r="G333" s="197" t="s">
        <v>839</v>
      </c>
      <c r="H333" s="192" t="s">
        <v>841</v>
      </c>
      <c r="I333" s="222" t="s">
        <v>1723</v>
      </c>
      <c r="J333" s="192" t="s">
        <v>843</v>
      </c>
      <c r="K333" s="230">
        <v>3900</v>
      </c>
      <c r="L333" s="8" t="s">
        <v>658</v>
      </c>
      <c r="M333" s="195" t="s">
        <v>1775</v>
      </c>
      <c r="N333" s="192" t="s">
        <v>658</v>
      </c>
      <c r="O333" s="6" t="s">
        <v>658</v>
      </c>
      <c r="P333" s="202" t="s">
        <v>658</v>
      </c>
    </row>
    <row r="334" spans="1:16" ht="135" x14ac:dyDescent="0.25">
      <c r="A334" s="192" t="s">
        <v>1859</v>
      </c>
      <c r="B334" s="198" t="s">
        <v>1867</v>
      </c>
      <c r="C334" s="149" t="s">
        <v>658</v>
      </c>
      <c r="D334" s="197" t="s">
        <v>658</v>
      </c>
      <c r="E334" s="197" t="s">
        <v>658</v>
      </c>
      <c r="F334" s="197" t="s">
        <v>1554</v>
      </c>
      <c r="G334" s="197" t="s">
        <v>839</v>
      </c>
      <c r="H334" s="192" t="s">
        <v>841</v>
      </c>
      <c r="I334" s="222" t="s">
        <v>1723</v>
      </c>
      <c r="J334" s="192" t="s">
        <v>843</v>
      </c>
      <c r="K334" s="230">
        <v>4200</v>
      </c>
      <c r="L334" s="8" t="s">
        <v>658</v>
      </c>
      <c r="M334" s="195" t="s">
        <v>1775</v>
      </c>
      <c r="N334" s="192" t="s">
        <v>658</v>
      </c>
      <c r="O334" s="6" t="s">
        <v>658</v>
      </c>
      <c r="P334" s="202" t="s">
        <v>658</v>
      </c>
    </row>
    <row r="335" spans="1:16" ht="135" x14ac:dyDescent="0.25">
      <c r="A335" s="192" t="s">
        <v>1871</v>
      </c>
      <c r="B335" s="198" t="s">
        <v>1868</v>
      </c>
      <c r="C335" s="149" t="s">
        <v>658</v>
      </c>
      <c r="D335" s="197" t="s">
        <v>658</v>
      </c>
      <c r="E335" s="197" t="s">
        <v>658</v>
      </c>
      <c r="F335" s="197" t="s">
        <v>1561</v>
      </c>
      <c r="G335" s="197" t="s">
        <v>839</v>
      </c>
      <c r="H335" s="192" t="s">
        <v>841</v>
      </c>
      <c r="I335" s="222" t="s">
        <v>1723</v>
      </c>
      <c r="J335" s="192" t="s">
        <v>843</v>
      </c>
      <c r="K335" s="230">
        <v>4100</v>
      </c>
      <c r="L335" s="8" t="s">
        <v>658</v>
      </c>
      <c r="M335" s="195" t="s">
        <v>1775</v>
      </c>
      <c r="N335" s="192" t="s">
        <v>658</v>
      </c>
      <c r="O335" s="6" t="s">
        <v>658</v>
      </c>
      <c r="P335" s="202" t="s">
        <v>658</v>
      </c>
    </row>
    <row r="336" spans="1:16" ht="135" x14ac:dyDescent="0.25">
      <c r="A336" s="192" t="s">
        <v>1872</v>
      </c>
      <c r="B336" s="198" t="s">
        <v>1869</v>
      </c>
      <c r="C336" s="149" t="s">
        <v>658</v>
      </c>
      <c r="D336" s="197" t="s">
        <v>658</v>
      </c>
      <c r="E336" s="197" t="s">
        <v>658</v>
      </c>
      <c r="F336" s="197" t="s">
        <v>1874</v>
      </c>
      <c r="G336" s="197" t="s">
        <v>839</v>
      </c>
      <c r="H336" s="192" t="s">
        <v>841</v>
      </c>
      <c r="I336" s="222" t="s">
        <v>1723</v>
      </c>
      <c r="J336" s="192" t="s">
        <v>843</v>
      </c>
      <c r="K336" s="230">
        <v>15000</v>
      </c>
      <c r="L336" s="8" t="s">
        <v>658</v>
      </c>
      <c r="M336" s="191" t="s">
        <v>1775</v>
      </c>
      <c r="N336" s="192" t="s">
        <v>658</v>
      </c>
      <c r="O336" s="6" t="s">
        <v>658</v>
      </c>
      <c r="P336" s="202" t="s">
        <v>658</v>
      </c>
    </row>
    <row r="337" spans="1:16" ht="135" x14ac:dyDescent="0.25">
      <c r="A337" s="192" t="s">
        <v>1875</v>
      </c>
      <c r="B337" s="198" t="s">
        <v>1878</v>
      </c>
      <c r="C337" s="149" t="s">
        <v>658</v>
      </c>
      <c r="D337" s="197" t="s">
        <v>658</v>
      </c>
      <c r="E337" s="197" t="s">
        <v>658</v>
      </c>
      <c r="F337" s="197" t="s">
        <v>1883</v>
      </c>
      <c r="G337" s="197" t="s">
        <v>839</v>
      </c>
      <c r="H337" s="192" t="s">
        <v>841</v>
      </c>
      <c r="I337" s="222" t="s">
        <v>1723</v>
      </c>
      <c r="J337" s="192" t="s">
        <v>843</v>
      </c>
      <c r="K337" s="230">
        <v>10680</v>
      </c>
      <c r="L337" s="8" t="s">
        <v>658</v>
      </c>
      <c r="M337" s="195" t="s">
        <v>1881</v>
      </c>
      <c r="N337" s="192" t="s">
        <v>658</v>
      </c>
      <c r="O337" s="6" t="s">
        <v>658</v>
      </c>
      <c r="P337" s="202" t="s">
        <v>658</v>
      </c>
    </row>
    <row r="338" spans="1:16" ht="135" x14ac:dyDescent="0.25">
      <c r="A338" s="192" t="s">
        <v>1876</v>
      </c>
      <c r="B338" s="198" t="s">
        <v>1879</v>
      </c>
      <c r="C338" s="149" t="s">
        <v>658</v>
      </c>
      <c r="D338" s="197" t="s">
        <v>658</v>
      </c>
      <c r="E338" s="197" t="s">
        <v>658</v>
      </c>
      <c r="F338" s="197" t="s">
        <v>1564</v>
      </c>
      <c r="G338" s="197" t="s">
        <v>839</v>
      </c>
      <c r="H338" s="192" t="s">
        <v>841</v>
      </c>
      <c r="I338" s="222" t="s">
        <v>1723</v>
      </c>
      <c r="J338" s="192" t="s">
        <v>843</v>
      </c>
      <c r="K338" s="230">
        <v>10850</v>
      </c>
      <c r="L338" s="8" t="s">
        <v>658</v>
      </c>
      <c r="M338" s="195" t="s">
        <v>1775</v>
      </c>
      <c r="N338" s="192" t="s">
        <v>658</v>
      </c>
      <c r="O338" s="6" t="s">
        <v>658</v>
      </c>
      <c r="P338" s="202" t="s">
        <v>658</v>
      </c>
    </row>
    <row r="339" spans="1:16" ht="135" x14ac:dyDescent="0.25">
      <c r="A339" s="192" t="s">
        <v>1877</v>
      </c>
      <c r="B339" s="198" t="s">
        <v>1880</v>
      </c>
      <c r="C339" s="149" t="s">
        <v>658</v>
      </c>
      <c r="D339" s="197" t="s">
        <v>658</v>
      </c>
      <c r="E339" s="197" t="s">
        <v>658</v>
      </c>
      <c r="F339" s="197" t="s">
        <v>1884</v>
      </c>
      <c r="G339" s="197" t="s">
        <v>839</v>
      </c>
      <c r="H339" s="192" t="s">
        <v>841</v>
      </c>
      <c r="I339" s="222" t="s">
        <v>1723</v>
      </c>
      <c r="J339" s="192" t="s">
        <v>843</v>
      </c>
      <c r="K339" s="230">
        <v>4500</v>
      </c>
      <c r="L339" s="8" t="s">
        <v>658</v>
      </c>
      <c r="M339" s="195" t="s">
        <v>1882</v>
      </c>
      <c r="N339" s="192" t="s">
        <v>658</v>
      </c>
      <c r="O339" s="6" t="s">
        <v>658</v>
      </c>
      <c r="P339" s="202" t="s">
        <v>658</v>
      </c>
    </row>
    <row r="340" spans="1:16" ht="135" x14ac:dyDescent="0.25">
      <c r="A340" s="192" t="s">
        <v>1885</v>
      </c>
      <c r="B340" s="198" t="s">
        <v>1888</v>
      </c>
      <c r="C340" s="149" t="s">
        <v>658</v>
      </c>
      <c r="D340" s="197" t="s">
        <v>658</v>
      </c>
      <c r="E340" s="197" t="s">
        <v>658</v>
      </c>
      <c r="F340" s="197" t="s">
        <v>1892</v>
      </c>
      <c r="G340" s="197" t="s">
        <v>839</v>
      </c>
      <c r="H340" s="192" t="s">
        <v>841</v>
      </c>
      <c r="I340" s="222" t="s">
        <v>1723</v>
      </c>
      <c r="J340" s="192" t="s">
        <v>843</v>
      </c>
      <c r="K340" s="230">
        <v>4500</v>
      </c>
      <c r="L340" s="8" t="s">
        <v>658</v>
      </c>
      <c r="M340" s="195" t="s">
        <v>1881</v>
      </c>
      <c r="N340" s="192" t="s">
        <v>658</v>
      </c>
      <c r="O340" s="6" t="s">
        <v>658</v>
      </c>
      <c r="P340" s="202" t="s">
        <v>658</v>
      </c>
    </row>
    <row r="341" spans="1:16" ht="135" x14ac:dyDescent="0.25">
      <c r="A341" s="192" t="s">
        <v>1886</v>
      </c>
      <c r="B341" s="198" t="s">
        <v>1889</v>
      </c>
      <c r="C341" s="149" t="s">
        <v>658</v>
      </c>
      <c r="D341" s="197" t="s">
        <v>658</v>
      </c>
      <c r="E341" s="197" t="s">
        <v>658</v>
      </c>
      <c r="F341" s="197" t="s">
        <v>1574</v>
      </c>
      <c r="G341" s="197" t="s">
        <v>839</v>
      </c>
      <c r="H341" s="192" t="s">
        <v>841</v>
      </c>
      <c r="I341" s="222" t="s">
        <v>1723</v>
      </c>
      <c r="J341" s="192" t="s">
        <v>843</v>
      </c>
      <c r="K341" s="230">
        <v>18000</v>
      </c>
      <c r="L341" s="8" t="s">
        <v>658</v>
      </c>
      <c r="M341" s="195" t="s">
        <v>1881</v>
      </c>
      <c r="N341" s="192" t="s">
        <v>658</v>
      </c>
      <c r="O341" s="6" t="s">
        <v>658</v>
      </c>
      <c r="P341" s="202" t="s">
        <v>658</v>
      </c>
    </row>
    <row r="342" spans="1:16" ht="135" x14ac:dyDescent="0.25">
      <c r="A342" s="192" t="s">
        <v>1887</v>
      </c>
      <c r="B342" s="198" t="s">
        <v>1890</v>
      </c>
      <c r="C342" s="149" t="s">
        <v>658</v>
      </c>
      <c r="D342" s="197" t="s">
        <v>658</v>
      </c>
      <c r="E342" s="197" t="s">
        <v>658</v>
      </c>
      <c r="F342" s="197" t="s">
        <v>1893</v>
      </c>
      <c r="G342" s="197" t="s">
        <v>839</v>
      </c>
      <c r="H342" s="192" t="s">
        <v>841</v>
      </c>
      <c r="I342" s="222" t="s">
        <v>1723</v>
      </c>
      <c r="J342" s="192" t="s">
        <v>843</v>
      </c>
      <c r="K342" s="230">
        <v>25666</v>
      </c>
      <c r="L342" s="8" t="s">
        <v>658</v>
      </c>
      <c r="M342" s="195" t="s">
        <v>1891</v>
      </c>
      <c r="N342" s="192" t="s">
        <v>658</v>
      </c>
      <c r="O342" s="6" t="s">
        <v>658</v>
      </c>
      <c r="P342" s="202" t="s">
        <v>658</v>
      </c>
    </row>
    <row r="343" spans="1:16" ht="135" x14ac:dyDescent="0.25">
      <c r="A343" s="192" t="s">
        <v>1895</v>
      </c>
      <c r="B343" s="198" t="s">
        <v>1901</v>
      </c>
      <c r="C343" s="149" t="s">
        <v>658</v>
      </c>
      <c r="D343" s="197" t="s">
        <v>658</v>
      </c>
      <c r="E343" s="197" t="s">
        <v>658</v>
      </c>
      <c r="F343" s="197" t="s">
        <v>1894</v>
      </c>
      <c r="G343" s="197" t="s">
        <v>839</v>
      </c>
      <c r="H343" s="192" t="s">
        <v>841</v>
      </c>
      <c r="I343" s="222" t="s">
        <v>1723</v>
      </c>
      <c r="J343" s="192" t="s">
        <v>843</v>
      </c>
      <c r="K343" s="230">
        <v>25666</v>
      </c>
      <c r="L343" s="8" t="s">
        <v>658</v>
      </c>
      <c r="M343" s="195" t="s">
        <v>1891</v>
      </c>
      <c r="N343" s="192" t="s">
        <v>658</v>
      </c>
      <c r="O343" s="6" t="s">
        <v>658</v>
      </c>
      <c r="P343" s="202" t="s">
        <v>658</v>
      </c>
    </row>
    <row r="344" spans="1:16" ht="135" x14ac:dyDescent="0.25">
      <c r="A344" s="192" t="s">
        <v>1896</v>
      </c>
      <c r="B344" s="198" t="s">
        <v>1902</v>
      </c>
      <c r="C344" s="149" t="s">
        <v>658</v>
      </c>
      <c r="D344" s="197" t="s">
        <v>658</v>
      </c>
      <c r="E344" s="197" t="s">
        <v>658</v>
      </c>
      <c r="F344" s="197" t="s">
        <v>1906</v>
      </c>
      <c r="G344" s="197" t="s">
        <v>839</v>
      </c>
      <c r="H344" s="192" t="s">
        <v>841</v>
      </c>
      <c r="I344" s="222" t="s">
        <v>1723</v>
      </c>
      <c r="J344" s="192" t="s">
        <v>843</v>
      </c>
      <c r="K344" s="230">
        <v>25666</v>
      </c>
      <c r="L344" s="8" t="s">
        <v>658</v>
      </c>
      <c r="M344" s="195" t="s">
        <v>1891</v>
      </c>
      <c r="N344" s="192" t="s">
        <v>658</v>
      </c>
      <c r="O344" s="6" t="s">
        <v>658</v>
      </c>
      <c r="P344" s="202" t="s">
        <v>658</v>
      </c>
    </row>
    <row r="345" spans="1:16" ht="135" x14ac:dyDescent="0.25">
      <c r="A345" s="192" t="s">
        <v>1897</v>
      </c>
      <c r="B345" s="198" t="s">
        <v>1903</v>
      </c>
      <c r="C345" s="149" t="s">
        <v>658</v>
      </c>
      <c r="D345" s="197" t="s">
        <v>658</v>
      </c>
      <c r="E345" s="197" t="s">
        <v>658</v>
      </c>
      <c r="F345" s="197" t="s">
        <v>1907</v>
      </c>
      <c r="G345" s="197" t="s">
        <v>839</v>
      </c>
      <c r="H345" s="192" t="s">
        <v>841</v>
      </c>
      <c r="I345" s="222" t="s">
        <v>1723</v>
      </c>
      <c r="J345" s="192" t="s">
        <v>843</v>
      </c>
      <c r="K345" s="230">
        <v>54000</v>
      </c>
      <c r="L345" s="8" t="s">
        <v>658</v>
      </c>
      <c r="M345" s="195" t="s">
        <v>1891</v>
      </c>
      <c r="N345" s="192" t="s">
        <v>658</v>
      </c>
      <c r="O345" s="6" t="s">
        <v>658</v>
      </c>
      <c r="P345" s="202" t="s">
        <v>658</v>
      </c>
    </row>
    <row r="346" spans="1:16" ht="135" x14ac:dyDescent="0.25">
      <c r="A346" s="192" t="s">
        <v>1898</v>
      </c>
      <c r="B346" s="198" t="s">
        <v>1904</v>
      </c>
      <c r="C346" s="149" t="s">
        <v>658</v>
      </c>
      <c r="D346" s="197" t="s">
        <v>658</v>
      </c>
      <c r="E346" s="197" t="s">
        <v>658</v>
      </c>
      <c r="F346" s="197" t="s">
        <v>1908</v>
      </c>
      <c r="G346" s="197" t="s">
        <v>839</v>
      </c>
      <c r="H346" s="192" t="s">
        <v>841</v>
      </c>
      <c r="I346" s="222" t="s">
        <v>1723</v>
      </c>
      <c r="J346" s="192" t="s">
        <v>843</v>
      </c>
      <c r="K346" s="230">
        <v>21000</v>
      </c>
      <c r="L346" s="8" t="s">
        <v>658</v>
      </c>
      <c r="M346" s="195" t="s">
        <v>1891</v>
      </c>
      <c r="N346" s="192" t="s">
        <v>658</v>
      </c>
      <c r="O346" s="6" t="s">
        <v>658</v>
      </c>
      <c r="P346" s="202" t="s">
        <v>658</v>
      </c>
    </row>
    <row r="347" spans="1:16" ht="135" x14ac:dyDescent="0.25">
      <c r="A347" s="192" t="s">
        <v>1899</v>
      </c>
      <c r="B347" s="198" t="s">
        <v>1905</v>
      </c>
      <c r="C347" s="149" t="s">
        <v>658</v>
      </c>
      <c r="D347" s="197" t="s">
        <v>658</v>
      </c>
      <c r="E347" s="197" t="s">
        <v>658</v>
      </c>
      <c r="F347" s="197" t="s">
        <v>1909</v>
      </c>
      <c r="G347" s="197" t="s">
        <v>839</v>
      </c>
      <c r="H347" s="192" t="s">
        <v>841</v>
      </c>
      <c r="I347" s="222" t="s">
        <v>1723</v>
      </c>
      <c r="J347" s="192" t="s">
        <v>843</v>
      </c>
      <c r="K347" s="230">
        <v>147915</v>
      </c>
      <c r="L347" s="8" t="s">
        <v>658</v>
      </c>
      <c r="M347" s="195" t="s">
        <v>1891</v>
      </c>
      <c r="N347" s="192" t="s">
        <v>658</v>
      </c>
      <c r="O347" s="6" t="s">
        <v>658</v>
      </c>
      <c r="P347" s="202" t="s">
        <v>658</v>
      </c>
    </row>
    <row r="348" spans="1:16" ht="135" x14ac:dyDescent="0.25">
      <c r="A348" s="192" t="s">
        <v>1900</v>
      </c>
      <c r="B348" s="198" t="s">
        <v>1913</v>
      </c>
      <c r="C348" s="149" t="s">
        <v>658</v>
      </c>
      <c r="D348" s="197" t="s">
        <v>658</v>
      </c>
      <c r="E348" s="197" t="s">
        <v>658</v>
      </c>
      <c r="F348" s="197" t="s">
        <v>1198</v>
      </c>
      <c r="G348" s="197" t="s">
        <v>839</v>
      </c>
      <c r="H348" s="192" t="s">
        <v>841</v>
      </c>
      <c r="I348" s="222" t="s">
        <v>1723</v>
      </c>
      <c r="J348" s="192" t="s">
        <v>843</v>
      </c>
      <c r="K348" s="230">
        <v>74569.100000000006</v>
      </c>
      <c r="L348" s="8" t="s">
        <v>658</v>
      </c>
      <c r="M348" s="195" t="s">
        <v>1917</v>
      </c>
      <c r="N348" s="192" t="s">
        <v>658</v>
      </c>
      <c r="O348" s="6" t="s">
        <v>658</v>
      </c>
      <c r="P348" s="202" t="s">
        <v>658</v>
      </c>
    </row>
    <row r="349" spans="1:16" ht="135" x14ac:dyDescent="0.25">
      <c r="A349" s="192" t="s">
        <v>1910</v>
      </c>
      <c r="B349" s="198" t="s">
        <v>1914</v>
      </c>
      <c r="C349" s="149" t="s">
        <v>658</v>
      </c>
      <c r="D349" s="197" t="s">
        <v>658</v>
      </c>
      <c r="E349" s="197" t="s">
        <v>658</v>
      </c>
      <c r="F349" s="197" t="s">
        <v>1918</v>
      </c>
      <c r="G349" s="197" t="s">
        <v>839</v>
      </c>
      <c r="H349" s="192" t="s">
        <v>841</v>
      </c>
      <c r="I349" s="222" t="s">
        <v>1723</v>
      </c>
      <c r="J349" s="192" t="s">
        <v>843</v>
      </c>
      <c r="K349" s="230">
        <v>123569.1</v>
      </c>
      <c r="L349" s="8" t="s">
        <v>658</v>
      </c>
      <c r="M349" s="195" t="s">
        <v>1917</v>
      </c>
      <c r="N349" s="192" t="s">
        <v>658</v>
      </c>
      <c r="O349" s="6" t="s">
        <v>658</v>
      </c>
      <c r="P349" s="202" t="s">
        <v>658</v>
      </c>
    </row>
    <row r="350" spans="1:16" ht="141.75" customHeight="1" x14ac:dyDescent="0.25">
      <c r="A350" s="192" t="s">
        <v>1911</v>
      </c>
      <c r="B350" s="198" t="s">
        <v>1915</v>
      </c>
      <c r="C350" s="149" t="s">
        <v>658</v>
      </c>
      <c r="D350" s="197" t="s">
        <v>658</v>
      </c>
      <c r="E350" s="197" t="s">
        <v>658</v>
      </c>
      <c r="F350" s="197" t="s">
        <v>1583</v>
      </c>
      <c r="G350" s="197" t="s">
        <v>839</v>
      </c>
      <c r="H350" s="192" t="s">
        <v>841</v>
      </c>
      <c r="I350" s="222" t="s">
        <v>1723</v>
      </c>
      <c r="J350" s="192" t="s">
        <v>843</v>
      </c>
      <c r="K350" s="230">
        <v>74569.100000000006</v>
      </c>
      <c r="L350" s="8" t="s">
        <v>658</v>
      </c>
      <c r="M350" s="195" t="s">
        <v>1917</v>
      </c>
      <c r="N350" s="192" t="s">
        <v>658</v>
      </c>
      <c r="O350" s="6" t="s">
        <v>658</v>
      </c>
      <c r="P350" s="202" t="s">
        <v>658</v>
      </c>
    </row>
    <row r="351" spans="1:16" ht="135" x14ac:dyDescent="0.25">
      <c r="A351" s="192" t="s">
        <v>1912</v>
      </c>
      <c r="B351" s="198" t="s">
        <v>1916</v>
      </c>
      <c r="C351" s="149" t="s">
        <v>658</v>
      </c>
      <c r="D351" s="197" t="s">
        <v>658</v>
      </c>
      <c r="E351" s="197" t="s">
        <v>658</v>
      </c>
      <c r="F351" s="197" t="s">
        <v>1919</v>
      </c>
      <c r="G351" s="197" t="s">
        <v>839</v>
      </c>
      <c r="H351" s="192" t="s">
        <v>841</v>
      </c>
      <c r="I351" s="222" t="s">
        <v>1723</v>
      </c>
      <c r="J351" s="192" t="s">
        <v>843</v>
      </c>
      <c r="K351" s="230">
        <v>12569.1</v>
      </c>
      <c r="L351" s="8" t="s">
        <v>658</v>
      </c>
      <c r="M351" s="195" t="s">
        <v>1917</v>
      </c>
      <c r="N351" s="192" t="s">
        <v>658</v>
      </c>
      <c r="O351" s="6" t="s">
        <v>658</v>
      </c>
      <c r="P351" s="202" t="s">
        <v>658</v>
      </c>
    </row>
    <row r="352" spans="1:16" ht="135" x14ac:dyDescent="0.25">
      <c r="A352" s="192" t="s">
        <v>1921</v>
      </c>
      <c r="B352" s="198" t="s">
        <v>1923</v>
      </c>
      <c r="C352" s="149" t="s">
        <v>658</v>
      </c>
      <c r="D352" s="197" t="s">
        <v>658</v>
      </c>
      <c r="E352" s="197" t="s">
        <v>658</v>
      </c>
      <c r="F352" s="197" t="s">
        <v>1920</v>
      </c>
      <c r="G352" s="197" t="s">
        <v>839</v>
      </c>
      <c r="H352" s="192" t="s">
        <v>841</v>
      </c>
      <c r="I352" s="222" t="s">
        <v>1723</v>
      </c>
      <c r="J352" s="192" t="s">
        <v>843</v>
      </c>
      <c r="K352" s="230">
        <v>23569.1</v>
      </c>
      <c r="L352" s="8" t="s">
        <v>658</v>
      </c>
      <c r="M352" s="195" t="s">
        <v>1917</v>
      </c>
      <c r="N352" s="192" t="s">
        <v>658</v>
      </c>
      <c r="O352" s="6" t="s">
        <v>658</v>
      </c>
      <c r="P352" s="202" t="s">
        <v>658</v>
      </c>
    </row>
    <row r="353" spans="1:16" ht="135" x14ac:dyDescent="0.25">
      <c r="A353" s="192" t="s">
        <v>1922</v>
      </c>
      <c r="B353" s="198" t="s">
        <v>1924</v>
      </c>
      <c r="C353" s="149" t="s">
        <v>658</v>
      </c>
      <c r="D353" s="197" t="s">
        <v>658</v>
      </c>
      <c r="E353" s="197" t="s">
        <v>658</v>
      </c>
      <c r="F353" s="197" t="s">
        <v>1927</v>
      </c>
      <c r="G353" s="197" t="s">
        <v>839</v>
      </c>
      <c r="H353" s="192" t="s">
        <v>841</v>
      </c>
      <c r="I353" s="222" t="s">
        <v>1723</v>
      </c>
      <c r="J353" s="192" t="s">
        <v>843</v>
      </c>
      <c r="K353" s="230">
        <v>12569.1</v>
      </c>
      <c r="L353" s="8" t="s">
        <v>658</v>
      </c>
      <c r="M353" s="195" t="s">
        <v>1917</v>
      </c>
      <c r="N353" s="192" t="s">
        <v>658</v>
      </c>
      <c r="O353" s="6" t="s">
        <v>658</v>
      </c>
      <c r="P353" s="202" t="s">
        <v>658</v>
      </c>
    </row>
    <row r="354" spans="1:16" ht="135" x14ac:dyDescent="0.25">
      <c r="A354" s="192" t="s">
        <v>1926</v>
      </c>
      <c r="B354" s="198" t="s">
        <v>1925</v>
      </c>
      <c r="C354" s="149" t="s">
        <v>658</v>
      </c>
      <c r="D354" s="197" t="s">
        <v>658</v>
      </c>
      <c r="E354" s="197" t="s">
        <v>658</v>
      </c>
      <c r="F354" s="197" t="s">
        <v>1928</v>
      </c>
      <c r="G354" s="197" t="s">
        <v>839</v>
      </c>
      <c r="H354" s="192" t="s">
        <v>841</v>
      </c>
      <c r="I354" s="222" t="s">
        <v>1723</v>
      </c>
      <c r="J354" s="192" t="s">
        <v>843</v>
      </c>
      <c r="K354" s="230">
        <v>34569.129999999997</v>
      </c>
      <c r="L354" s="8" t="s">
        <v>658</v>
      </c>
      <c r="M354" s="195" t="s">
        <v>1917</v>
      </c>
      <c r="N354" s="192" t="s">
        <v>658</v>
      </c>
      <c r="O354" s="6" t="s">
        <v>658</v>
      </c>
      <c r="P354" s="202" t="s">
        <v>658</v>
      </c>
    </row>
    <row r="355" spans="1:16" ht="135" x14ac:dyDescent="0.25">
      <c r="A355" s="192" t="s">
        <v>1929</v>
      </c>
      <c r="B355" s="198" t="s">
        <v>1931</v>
      </c>
      <c r="C355" s="149" t="s">
        <v>658</v>
      </c>
      <c r="D355" s="197" t="s">
        <v>658</v>
      </c>
      <c r="E355" s="197" t="s">
        <v>658</v>
      </c>
      <c r="F355" s="197" t="s">
        <v>1935</v>
      </c>
      <c r="G355" s="197" t="s">
        <v>839</v>
      </c>
      <c r="H355" s="192" t="s">
        <v>841</v>
      </c>
      <c r="I355" s="222" t="s">
        <v>1723</v>
      </c>
      <c r="J355" s="192" t="s">
        <v>843</v>
      </c>
      <c r="K355" s="230">
        <v>9300</v>
      </c>
      <c r="L355" s="8" t="s">
        <v>658</v>
      </c>
      <c r="M355" s="195" t="s">
        <v>1933</v>
      </c>
      <c r="N355" s="192" t="s">
        <v>658</v>
      </c>
      <c r="O355" s="6" t="s">
        <v>658</v>
      </c>
      <c r="P355" s="202" t="s">
        <v>658</v>
      </c>
    </row>
    <row r="356" spans="1:16" ht="135" x14ac:dyDescent="0.25">
      <c r="A356" s="192" t="s">
        <v>1930</v>
      </c>
      <c r="B356" s="198" t="s">
        <v>1932</v>
      </c>
      <c r="C356" s="149" t="s">
        <v>658</v>
      </c>
      <c r="D356" s="197" t="s">
        <v>658</v>
      </c>
      <c r="E356" s="197" t="s">
        <v>658</v>
      </c>
      <c r="F356" s="197" t="s">
        <v>1936</v>
      </c>
      <c r="G356" s="197" t="s">
        <v>839</v>
      </c>
      <c r="H356" s="192" t="s">
        <v>841</v>
      </c>
      <c r="I356" s="222" t="s">
        <v>1723</v>
      </c>
      <c r="J356" s="192" t="s">
        <v>843</v>
      </c>
      <c r="K356" s="230">
        <v>6800</v>
      </c>
      <c r="L356" s="8" t="s">
        <v>658</v>
      </c>
      <c r="M356" s="195" t="s">
        <v>1934</v>
      </c>
      <c r="N356" s="192" t="s">
        <v>658</v>
      </c>
      <c r="O356" s="6" t="s">
        <v>658</v>
      </c>
      <c r="P356" s="202" t="s">
        <v>658</v>
      </c>
    </row>
    <row r="357" spans="1:16" ht="135" x14ac:dyDescent="0.25">
      <c r="A357" s="192" t="s">
        <v>1937</v>
      </c>
      <c r="B357" s="198" t="s">
        <v>1943</v>
      </c>
      <c r="C357" s="149" t="s">
        <v>658</v>
      </c>
      <c r="D357" s="197" t="s">
        <v>658</v>
      </c>
      <c r="E357" s="197" t="s">
        <v>658</v>
      </c>
      <c r="F357" s="197" t="s">
        <v>1946</v>
      </c>
      <c r="G357" s="197" t="s">
        <v>839</v>
      </c>
      <c r="H357" s="192" t="s">
        <v>841</v>
      </c>
      <c r="I357" s="222" t="s">
        <v>1723</v>
      </c>
      <c r="J357" s="192" t="s">
        <v>843</v>
      </c>
      <c r="K357" s="230">
        <v>40370</v>
      </c>
      <c r="L357" s="8" t="s">
        <v>658</v>
      </c>
      <c r="M357" s="195" t="s">
        <v>1945</v>
      </c>
      <c r="N357" s="192" t="s">
        <v>658</v>
      </c>
      <c r="O357" s="6" t="s">
        <v>658</v>
      </c>
      <c r="P357" s="202" t="s">
        <v>658</v>
      </c>
    </row>
    <row r="358" spans="1:16" ht="135" x14ac:dyDescent="0.25">
      <c r="A358" s="192" t="s">
        <v>1938</v>
      </c>
      <c r="B358" s="198" t="s">
        <v>1944</v>
      </c>
      <c r="C358" s="149" t="s">
        <v>658</v>
      </c>
      <c r="D358" s="197" t="s">
        <v>658</v>
      </c>
      <c r="E358" s="197" t="s">
        <v>658</v>
      </c>
      <c r="F358" s="197" t="s">
        <v>1947</v>
      </c>
      <c r="G358" s="197" t="s">
        <v>839</v>
      </c>
      <c r="H358" s="192" t="s">
        <v>841</v>
      </c>
      <c r="I358" s="222" t="s">
        <v>1723</v>
      </c>
      <c r="J358" s="192" t="s">
        <v>843</v>
      </c>
      <c r="K358" s="230">
        <v>3630</v>
      </c>
      <c r="L358" s="8" t="s">
        <v>658</v>
      </c>
      <c r="M358" s="195" t="s">
        <v>1945</v>
      </c>
      <c r="N358" s="192" t="s">
        <v>658</v>
      </c>
      <c r="O358" s="6" t="s">
        <v>658</v>
      </c>
      <c r="P358" s="202" t="s">
        <v>658</v>
      </c>
    </row>
    <row r="359" spans="1:16" ht="135" x14ac:dyDescent="0.25">
      <c r="A359" s="192" t="s">
        <v>1939</v>
      </c>
      <c r="B359" s="198" t="s">
        <v>1948</v>
      </c>
      <c r="C359" s="149" t="s">
        <v>658</v>
      </c>
      <c r="D359" s="197" t="s">
        <v>658</v>
      </c>
      <c r="E359" s="197" t="s">
        <v>658</v>
      </c>
      <c r="F359" s="197" t="s">
        <v>1950</v>
      </c>
      <c r="G359" s="197" t="s">
        <v>839</v>
      </c>
      <c r="H359" s="192" t="s">
        <v>841</v>
      </c>
      <c r="I359" s="222" t="s">
        <v>1723</v>
      </c>
      <c r="J359" s="192" t="s">
        <v>843</v>
      </c>
      <c r="K359" s="230">
        <v>97800</v>
      </c>
      <c r="L359" s="8" t="s">
        <v>658</v>
      </c>
      <c r="M359" s="195" t="s">
        <v>1949</v>
      </c>
      <c r="N359" s="192" t="s">
        <v>658</v>
      </c>
      <c r="O359" s="6" t="s">
        <v>658</v>
      </c>
      <c r="P359" s="202" t="s">
        <v>658</v>
      </c>
    </row>
    <row r="360" spans="1:16" ht="135" x14ac:dyDescent="0.25">
      <c r="A360" s="192" t="s">
        <v>1940</v>
      </c>
      <c r="B360" s="198" t="s">
        <v>1948</v>
      </c>
      <c r="C360" s="149" t="s">
        <v>658</v>
      </c>
      <c r="D360" s="197" t="s">
        <v>658</v>
      </c>
      <c r="E360" s="197" t="s">
        <v>658</v>
      </c>
      <c r="F360" s="197" t="s">
        <v>1951</v>
      </c>
      <c r="G360" s="197" t="s">
        <v>839</v>
      </c>
      <c r="H360" s="192" t="s">
        <v>841</v>
      </c>
      <c r="I360" s="222" t="s">
        <v>1723</v>
      </c>
      <c r="J360" s="192" t="s">
        <v>843</v>
      </c>
      <c r="K360" s="230">
        <v>95200</v>
      </c>
      <c r="L360" s="8" t="s">
        <v>658</v>
      </c>
      <c r="M360" s="195" t="s">
        <v>1949</v>
      </c>
      <c r="N360" s="192" t="s">
        <v>658</v>
      </c>
      <c r="O360" s="6" t="s">
        <v>658</v>
      </c>
      <c r="P360" s="202" t="s">
        <v>658</v>
      </c>
    </row>
    <row r="361" spans="1:16" ht="135" x14ac:dyDescent="0.25">
      <c r="A361" s="192" t="s">
        <v>1941</v>
      </c>
      <c r="B361" s="198" t="s">
        <v>1948</v>
      </c>
      <c r="C361" s="149" t="s">
        <v>658</v>
      </c>
      <c r="D361" s="197" t="s">
        <v>658</v>
      </c>
      <c r="E361" s="197" t="s">
        <v>658</v>
      </c>
      <c r="F361" s="197" t="s">
        <v>1952</v>
      </c>
      <c r="G361" s="197" t="s">
        <v>839</v>
      </c>
      <c r="H361" s="192" t="s">
        <v>841</v>
      </c>
      <c r="I361" s="222" t="s">
        <v>1723</v>
      </c>
      <c r="J361" s="192" t="s">
        <v>843</v>
      </c>
      <c r="K361" s="230">
        <v>98000</v>
      </c>
      <c r="L361" s="8" t="s">
        <v>658</v>
      </c>
      <c r="M361" s="195" t="s">
        <v>1949</v>
      </c>
      <c r="N361" s="192" t="s">
        <v>658</v>
      </c>
      <c r="O361" s="6" t="s">
        <v>658</v>
      </c>
      <c r="P361" s="202" t="s">
        <v>658</v>
      </c>
    </row>
    <row r="362" spans="1:16" ht="135" x14ac:dyDescent="0.25">
      <c r="A362" s="192" t="s">
        <v>1942</v>
      </c>
      <c r="B362" s="198" t="s">
        <v>1948</v>
      </c>
      <c r="C362" s="149" t="s">
        <v>658</v>
      </c>
      <c r="D362" s="197" t="s">
        <v>658</v>
      </c>
      <c r="E362" s="197" t="s">
        <v>658</v>
      </c>
      <c r="F362" s="197" t="s">
        <v>1953</v>
      </c>
      <c r="G362" s="197" t="s">
        <v>839</v>
      </c>
      <c r="H362" s="192" t="s">
        <v>841</v>
      </c>
      <c r="I362" s="222" t="s">
        <v>1723</v>
      </c>
      <c r="J362" s="192" t="s">
        <v>843</v>
      </c>
      <c r="K362" s="230">
        <v>95500</v>
      </c>
      <c r="L362" s="8" t="s">
        <v>658</v>
      </c>
      <c r="M362" s="195" t="s">
        <v>1949</v>
      </c>
      <c r="N362" s="192" t="s">
        <v>658</v>
      </c>
      <c r="O362" s="6" t="s">
        <v>658</v>
      </c>
      <c r="P362" s="202" t="s">
        <v>658</v>
      </c>
    </row>
    <row r="363" spans="1:16" ht="135" x14ac:dyDescent="0.25">
      <c r="A363" s="192" t="s">
        <v>1954</v>
      </c>
      <c r="B363" s="198" t="s">
        <v>1955</v>
      </c>
      <c r="C363" s="149" t="s">
        <v>658</v>
      </c>
      <c r="D363" s="197" t="s">
        <v>658</v>
      </c>
      <c r="E363" s="197" t="s">
        <v>658</v>
      </c>
      <c r="F363" s="197" t="s">
        <v>1957</v>
      </c>
      <c r="G363" s="197" t="s">
        <v>839</v>
      </c>
      <c r="H363" s="192" t="s">
        <v>841</v>
      </c>
      <c r="I363" s="222" t="s">
        <v>1723</v>
      </c>
      <c r="J363" s="192" t="s">
        <v>843</v>
      </c>
      <c r="K363" s="230">
        <v>152815</v>
      </c>
      <c r="L363" s="8" t="s">
        <v>658</v>
      </c>
      <c r="M363" s="195" t="s">
        <v>1956</v>
      </c>
      <c r="N363" s="192" t="s">
        <v>658</v>
      </c>
      <c r="O363" s="6" t="s">
        <v>658</v>
      </c>
      <c r="P363" s="202" t="s">
        <v>658</v>
      </c>
    </row>
    <row r="364" spans="1:16" x14ac:dyDescent="0.25">
      <c r="A364" s="199" t="s">
        <v>365</v>
      </c>
      <c r="B364" s="7"/>
      <c r="C364" s="149"/>
      <c r="D364" s="197"/>
      <c r="E364" s="197"/>
      <c r="F364" s="197"/>
      <c r="G364" s="197"/>
      <c r="H364" s="192"/>
      <c r="I364" s="192"/>
      <c r="J364" s="192"/>
      <c r="K364" s="8">
        <f>SUM(K319:K363)</f>
        <v>1442533.73</v>
      </c>
      <c r="L364" s="8" t="s">
        <v>658</v>
      </c>
      <c r="M364" s="195"/>
      <c r="N364" s="192"/>
      <c r="O364" s="9"/>
      <c r="P364" s="201"/>
    </row>
    <row r="365" spans="1:16" x14ac:dyDescent="0.25">
      <c r="A365" s="360" t="s">
        <v>1711</v>
      </c>
      <c r="B365" s="361"/>
      <c r="C365" s="149"/>
      <c r="D365" s="197"/>
      <c r="E365" s="197"/>
      <c r="F365" s="197"/>
      <c r="G365" s="197"/>
      <c r="H365" s="192"/>
      <c r="I365" s="192"/>
      <c r="J365" s="192"/>
      <c r="K365" s="8">
        <f>K317+K364</f>
        <v>1988194.3199999998</v>
      </c>
      <c r="L365" s="8" t="s">
        <v>658</v>
      </c>
      <c r="M365" s="195"/>
      <c r="N365" s="192"/>
      <c r="O365" s="9"/>
      <c r="P365" s="201"/>
    </row>
    <row r="366" spans="1:16" x14ac:dyDescent="0.25">
      <c r="A366" s="357" t="s">
        <v>1958</v>
      </c>
      <c r="B366" s="358"/>
      <c r="C366" s="358"/>
      <c r="D366" s="358"/>
      <c r="E366" s="358"/>
      <c r="F366" s="358"/>
      <c r="G366" s="358"/>
      <c r="H366" s="358"/>
      <c r="I366" s="358"/>
      <c r="J366" s="358"/>
      <c r="K366" s="358"/>
      <c r="L366" s="358"/>
      <c r="M366" s="358"/>
      <c r="N366" s="358"/>
      <c r="O366" s="358"/>
      <c r="P366" s="359"/>
    </row>
    <row r="367" spans="1:16" ht="135" x14ac:dyDescent="0.25">
      <c r="A367" s="192" t="s">
        <v>1959</v>
      </c>
      <c r="B367" s="192" t="s">
        <v>1960</v>
      </c>
      <c r="C367" s="149" t="s">
        <v>1961</v>
      </c>
      <c r="D367" s="197">
        <v>295</v>
      </c>
      <c r="E367" s="197" t="s">
        <v>1962</v>
      </c>
      <c r="F367" s="197" t="s">
        <v>1963</v>
      </c>
      <c r="G367" s="197" t="s">
        <v>839</v>
      </c>
      <c r="H367" s="192" t="s">
        <v>1965</v>
      </c>
      <c r="I367" s="222" t="s">
        <v>1723</v>
      </c>
      <c r="J367" s="192" t="s">
        <v>1966</v>
      </c>
      <c r="K367" s="4" t="s">
        <v>1963</v>
      </c>
      <c r="L367" s="4">
        <v>2170961.0499999998</v>
      </c>
      <c r="M367" s="195" t="s">
        <v>1964</v>
      </c>
      <c r="N367" s="192" t="s">
        <v>658</v>
      </c>
      <c r="O367" s="6" t="s">
        <v>658</v>
      </c>
      <c r="P367" s="231" t="s">
        <v>1969</v>
      </c>
    </row>
    <row r="368" spans="1:16" x14ac:dyDescent="0.25">
      <c r="A368" s="199" t="s">
        <v>365</v>
      </c>
      <c r="B368" s="7"/>
      <c r="C368" s="149"/>
      <c r="D368" s="197"/>
      <c r="E368" s="197"/>
      <c r="F368" s="197"/>
      <c r="G368" s="197"/>
      <c r="H368" s="192"/>
      <c r="I368" s="192"/>
      <c r="J368" s="192"/>
      <c r="K368" s="4" t="s">
        <v>658</v>
      </c>
      <c r="L368" s="8">
        <f>SUM(L367)</f>
        <v>2170961.0499999998</v>
      </c>
      <c r="M368" s="195"/>
      <c r="N368" s="192"/>
      <c r="O368" s="9"/>
      <c r="P368" s="201"/>
    </row>
    <row r="369" spans="1:16" ht="15" customHeight="1" x14ac:dyDescent="0.25">
      <c r="A369" s="360" t="s">
        <v>1968</v>
      </c>
      <c r="B369" s="371"/>
      <c r="C369" s="371"/>
      <c r="D369" s="371"/>
      <c r="E369" s="371"/>
      <c r="F369" s="361"/>
      <c r="G369" s="197"/>
      <c r="H369" s="192"/>
      <c r="I369" s="192"/>
      <c r="J369" s="192"/>
      <c r="K369" s="8">
        <f>K290+K365</f>
        <v>2677194.3199999998</v>
      </c>
      <c r="L369" s="8">
        <f>L290</f>
        <v>2894923.74</v>
      </c>
      <c r="M369" s="195"/>
      <c r="N369" s="192"/>
      <c r="O369" s="9"/>
      <c r="P369" s="201"/>
    </row>
    <row r="370" spans="1:16" ht="15" customHeight="1" x14ac:dyDescent="0.25">
      <c r="A370" s="360" t="s">
        <v>1967</v>
      </c>
      <c r="B370" s="371"/>
      <c r="C370" s="371"/>
      <c r="D370" s="371"/>
      <c r="E370" s="371"/>
      <c r="F370" s="361"/>
      <c r="G370" s="197"/>
      <c r="H370" s="192"/>
      <c r="I370" s="192"/>
      <c r="J370" s="192"/>
      <c r="K370" s="8" t="s">
        <v>1963</v>
      </c>
      <c r="L370" s="8">
        <f>L367</f>
        <v>2170961.0499999998</v>
      </c>
      <c r="M370" s="195"/>
      <c r="N370" s="192"/>
      <c r="O370" s="9"/>
      <c r="P370" s="201"/>
    </row>
    <row r="371" spans="1:16" ht="18.75" customHeight="1" x14ac:dyDescent="0.25">
      <c r="A371" s="420" t="s">
        <v>1970</v>
      </c>
      <c r="B371" s="421"/>
      <c r="C371" s="421"/>
      <c r="D371" s="421"/>
      <c r="E371" s="421"/>
      <c r="F371" s="421"/>
      <c r="G371" s="421"/>
      <c r="H371" s="421"/>
      <c r="I371" s="421"/>
      <c r="J371" s="421"/>
      <c r="K371" s="421"/>
      <c r="L371" s="421"/>
      <c r="M371" s="421"/>
      <c r="N371" s="421"/>
      <c r="O371" s="421"/>
      <c r="P371" s="422"/>
    </row>
    <row r="372" spans="1:16" ht="13.5" customHeight="1" x14ac:dyDescent="0.25">
      <c r="A372" s="396" t="s">
        <v>1249</v>
      </c>
      <c r="B372" s="397"/>
      <c r="C372" s="397"/>
      <c r="D372" s="397"/>
      <c r="E372" s="397"/>
      <c r="F372" s="397"/>
      <c r="G372" s="397"/>
      <c r="H372" s="397"/>
      <c r="I372" s="397"/>
      <c r="J372" s="397"/>
      <c r="K372" s="397"/>
      <c r="L372" s="397"/>
      <c r="M372" s="397"/>
      <c r="N372" s="397"/>
      <c r="O372" s="397"/>
      <c r="P372" s="398"/>
    </row>
    <row r="373" spans="1:16" x14ac:dyDescent="0.25">
      <c r="A373" s="399" t="s">
        <v>3</v>
      </c>
      <c r="B373" s="400"/>
      <c r="C373" s="400"/>
      <c r="D373" s="400"/>
      <c r="E373" s="400"/>
      <c r="F373" s="400"/>
      <c r="G373" s="400"/>
      <c r="H373" s="400"/>
      <c r="I373" s="400"/>
      <c r="J373" s="400"/>
      <c r="K373" s="400"/>
      <c r="L373" s="400"/>
      <c r="M373" s="400"/>
      <c r="N373" s="400"/>
      <c r="O373" s="400"/>
      <c r="P373" s="401"/>
    </row>
    <row r="374" spans="1:16" ht="195" x14ac:dyDescent="0.25">
      <c r="A374" s="202" t="s">
        <v>1971</v>
      </c>
      <c r="B374" s="100" t="s">
        <v>372</v>
      </c>
      <c r="C374" s="55" t="s">
        <v>1973</v>
      </c>
      <c r="D374" s="51">
        <v>1446.5</v>
      </c>
      <c r="E374" s="54" t="s">
        <v>1974</v>
      </c>
      <c r="F374" s="212" t="s">
        <v>1975</v>
      </c>
      <c r="G374" s="181" t="s">
        <v>839</v>
      </c>
      <c r="H374" s="10" t="s">
        <v>1976</v>
      </c>
      <c r="I374" s="222" t="s">
        <v>1977</v>
      </c>
      <c r="J374" s="54" t="s">
        <v>1978</v>
      </c>
      <c r="K374" s="50">
        <v>4633038.22</v>
      </c>
      <c r="L374" s="48">
        <v>37757457.310000002</v>
      </c>
      <c r="M374" s="5" t="s">
        <v>770</v>
      </c>
      <c r="N374" s="177" t="s">
        <v>821</v>
      </c>
      <c r="O374" s="54" t="s">
        <v>1</v>
      </c>
      <c r="P374" s="231" t="s">
        <v>1972</v>
      </c>
    </row>
    <row r="375" spans="1:16" ht="139.5" customHeight="1" x14ac:dyDescent="0.25">
      <c r="A375" s="202" t="s">
        <v>1979</v>
      </c>
      <c r="B375" s="100" t="s">
        <v>5</v>
      </c>
      <c r="C375" s="55" t="s">
        <v>1981</v>
      </c>
      <c r="D375" s="51">
        <v>323.10000000000002</v>
      </c>
      <c r="E375" s="52" t="s">
        <v>1982</v>
      </c>
      <c r="F375" s="212" t="s">
        <v>1983</v>
      </c>
      <c r="G375" s="209" t="s">
        <v>839</v>
      </c>
      <c r="H375" s="54" t="s">
        <v>1984</v>
      </c>
      <c r="I375" s="222" t="s">
        <v>1977</v>
      </c>
      <c r="J375" s="54" t="s">
        <v>1985</v>
      </c>
      <c r="K375" s="50">
        <v>1911020</v>
      </c>
      <c r="L375" s="48">
        <v>8896966.1300000008</v>
      </c>
      <c r="M375" s="5" t="s">
        <v>771</v>
      </c>
      <c r="N375" s="54" t="s">
        <v>1</v>
      </c>
      <c r="O375" s="54" t="s">
        <v>1</v>
      </c>
      <c r="P375" s="202" t="s">
        <v>658</v>
      </c>
    </row>
    <row r="376" spans="1:16" x14ac:dyDescent="0.25">
      <c r="A376" s="11" t="s">
        <v>365</v>
      </c>
      <c r="B376" s="11"/>
      <c r="C376" s="12"/>
      <c r="D376" s="13">
        <f>SUM(D374:D375)</f>
        <v>1769.6</v>
      </c>
      <c r="E376" s="14"/>
      <c r="F376" s="14"/>
      <c r="G376" s="14"/>
      <c r="H376" s="15"/>
      <c r="I376" s="15"/>
      <c r="J376" s="15"/>
      <c r="K376" s="14">
        <f>SUM(K374:K375)</f>
        <v>6544058.2199999997</v>
      </c>
      <c r="L376" s="14">
        <f>SUM(L374:L375)</f>
        <v>46654423.440000005</v>
      </c>
      <c r="M376" s="5"/>
      <c r="N376" s="54"/>
      <c r="O376" s="54"/>
      <c r="P376" s="201"/>
    </row>
    <row r="377" spans="1:16" x14ac:dyDescent="0.25">
      <c r="A377" s="201"/>
      <c r="B377" s="432" t="s">
        <v>6</v>
      </c>
      <c r="C377" s="432"/>
      <c r="D377" s="432"/>
      <c r="E377" s="432"/>
      <c r="F377" s="432"/>
      <c r="G377" s="432"/>
      <c r="H377" s="432"/>
      <c r="I377" s="432"/>
      <c r="J377" s="432"/>
      <c r="K377" s="432"/>
      <c r="L377" s="432"/>
      <c r="M377" s="432"/>
      <c r="N377" s="432"/>
      <c r="O377" s="432"/>
      <c r="P377" s="201"/>
    </row>
    <row r="378" spans="1:16" ht="134.25" customHeight="1" x14ac:dyDescent="0.25">
      <c r="A378" s="202" t="s">
        <v>1980</v>
      </c>
      <c r="B378" s="100" t="s">
        <v>643</v>
      </c>
      <c r="C378" s="55" t="s">
        <v>1973</v>
      </c>
      <c r="D378" s="52">
        <v>0</v>
      </c>
      <c r="E378" s="54" t="s">
        <v>1</v>
      </c>
      <c r="F378" s="212" t="s">
        <v>1986</v>
      </c>
      <c r="G378" s="181" t="s">
        <v>839</v>
      </c>
      <c r="H378" s="54" t="s">
        <v>841</v>
      </c>
      <c r="I378" s="222" t="s">
        <v>1977</v>
      </c>
      <c r="J378" s="54" t="s">
        <v>843</v>
      </c>
      <c r="K378" s="50">
        <v>37981</v>
      </c>
      <c r="L378" s="50" t="s">
        <v>1</v>
      </c>
      <c r="M378" s="5" t="s">
        <v>770</v>
      </c>
      <c r="N378" s="54" t="s">
        <v>1</v>
      </c>
      <c r="O378" s="54" t="s">
        <v>1</v>
      </c>
      <c r="P378" s="202" t="s">
        <v>658</v>
      </c>
    </row>
    <row r="379" spans="1:16" x14ac:dyDescent="0.25">
      <c r="A379" s="11" t="s">
        <v>365</v>
      </c>
      <c r="B379" s="11"/>
      <c r="C379" s="12"/>
      <c r="D379" s="16">
        <f>SUM(D378)</f>
        <v>0</v>
      </c>
      <c r="E379" s="15"/>
      <c r="F379" s="15"/>
      <c r="G379" s="15"/>
      <c r="H379" s="15"/>
      <c r="I379" s="15"/>
      <c r="J379" s="15"/>
      <c r="K379" s="14">
        <f t="shared" ref="K379:L379" si="0">SUM(K378)</f>
        <v>37981</v>
      </c>
      <c r="L379" s="14">
        <f t="shared" si="0"/>
        <v>0</v>
      </c>
      <c r="M379" s="5"/>
      <c r="N379" s="54"/>
      <c r="O379" s="54"/>
      <c r="P379" s="201"/>
    </row>
    <row r="380" spans="1:16" x14ac:dyDescent="0.25">
      <c r="A380" s="17" t="s">
        <v>365</v>
      </c>
      <c r="B380" s="17"/>
      <c r="C380" s="9"/>
      <c r="D380" s="18">
        <f>D376+D379</f>
        <v>1769.6</v>
      </c>
      <c r="E380" s="49"/>
      <c r="F380" s="184"/>
      <c r="G380" s="184"/>
      <c r="H380" s="49"/>
      <c r="I380" s="184"/>
      <c r="J380" s="49"/>
      <c r="K380" s="19">
        <f>K378+K375+K374</f>
        <v>6582039.2199999997</v>
      </c>
      <c r="L380" s="19">
        <f>L376+L379</f>
        <v>46654423.440000005</v>
      </c>
      <c r="M380" s="5"/>
      <c r="N380" s="54"/>
      <c r="O380" s="9"/>
      <c r="P380" s="201"/>
    </row>
    <row r="381" spans="1:16" x14ac:dyDescent="0.25">
      <c r="A381" s="375" t="s">
        <v>831</v>
      </c>
      <c r="B381" s="376"/>
      <c r="C381" s="376"/>
      <c r="D381" s="376"/>
      <c r="E381" s="376"/>
      <c r="F381" s="376"/>
      <c r="G381" s="376"/>
      <c r="H381" s="376"/>
      <c r="I381" s="376"/>
      <c r="J381" s="376"/>
      <c r="K381" s="376"/>
      <c r="L381" s="376"/>
      <c r="M381" s="376"/>
      <c r="N381" s="376"/>
      <c r="O381" s="376"/>
      <c r="P381" s="377"/>
    </row>
    <row r="382" spans="1:16" x14ac:dyDescent="0.25">
      <c r="A382" s="368" t="s">
        <v>6</v>
      </c>
      <c r="B382" s="369"/>
      <c r="C382" s="369"/>
      <c r="D382" s="369"/>
      <c r="E382" s="369"/>
      <c r="F382" s="369"/>
      <c r="G382" s="369"/>
      <c r="H382" s="369"/>
      <c r="I382" s="369"/>
      <c r="J382" s="369"/>
      <c r="K382" s="369"/>
      <c r="L382" s="369"/>
      <c r="M382" s="369"/>
      <c r="N382" s="369"/>
      <c r="O382" s="369"/>
      <c r="P382" s="370"/>
    </row>
    <row r="383" spans="1:16" ht="210" x14ac:dyDescent="0.25">
      <c r="A383" s="202" t="s">
        <v>1987</v>
      </c>
      <c r="B383" s="224" t="s">
        <v>1988</v>
      </c>
      <c r="C383" s="211" t="s">
        <v>1990</v>
      </c>
      <c r="D383" s="18" t="s">
        <v>658</v>
      </c>
      <c r="E383" s="210" t="s">
        <v>658</v>
      </c>
      <c r="F383" s="212" t="s">
        <v>1992</v>
      </c>
      <c r="G383" s="209" t="s">
        <v>839</v>
      </c>
      <c r="H383" s="209" t="s">
        <v>841</v>
      </c>
      <c r="I383" s="222" t="s">
        <v>1977</v>
      </c>
      <c r="J383" s="209" t="s">
        <v>843</v>
      </c>
      <c r="K383" s="221">
        <v>217476</v>
      </c>
      <c r="L383" s="215" t="s">
        <v>658</v>
      </c>
      <c r="M383" s="211" t="s">
        <v>1993</v>
      </c>
      <c r="N383" s="209" t="s">
        <v>658</v>
      </c>
      <c r="O383" s="6" t="s">
        <v>658</v>
      </c>
      <c r="P383" s="202" t="s">
        <v>658</v>
      </c>
    </row>
    <row r="384" spans="1:16" ht="135" x14ac:dyDescent="0.25">
      <c r="A384" s="202" t="s">
        <v>1991</v>
      </c>
      <c r="B384" s="224" t="s">
        <v>1989</v>
      </c>
      <c r="C384" s="6" t="s">
        <v>658</v>
      </c>
      <c r="D384" s="18" t="s">
        <v>658</v>
      </c>
      <c r="E384" s="210" t="s">
        <v>658</v>
      </c>
      <c r="F384" s="212" t="s">
        <v>1995</v>
      </c>
      <c r="G384" s="209" t="s">
        <v>839</v>
      </c>
      <c r="H384" s="209" t="s">
        <v>841</v>
      </c>
      <c r="I384" s="222" t="s">
        <v>1977</v>
      </c>
      <c r="J384" s="209" t="s">
        <v>843</v>
      </c>
      <c r="K384" s="221">
        <v>440291</v>
      </c>
      <c r="L384" s="19" t="s">
        <v>658</v>
      </c>
      <c r="M384" s="211" t="s">
        <v>1994</v>
      </c>
      <c r="N384" s="209" t="s">
        <v>658</v>
      </c>
      <c r="O384" s="6" t="s">
        <v>658</v>
      </c>
      <c r="P384" s="202" t="s">
        <v>658</v>
      </c>
    </row>
    <row r="385" spans="1:16" x14ac:dyDescent="0.25">
      <c r="A385" s="227" t="s">
        <v>365</v>
      </c>
      <c r="B385" s="17"/>
      <c r="C385" s="9"/>
      <c r="D385" s="18"/>
      <c r="E385" s="210"/>
      <c r="F385" s="210"/>
      <c r="G385" s="210"/>
      <c r="H385" s="210"/>
      <c r="I385" s="210"/>
      <c r="J385" s="210"/>
      <c r="K385" s="19">
        <f>SUM(K383:K384)</f>
        <v>657767</v>
      </c>
      <c r="L385" s="19"/>
      <c r="M385" s="211"/>
      <c r="N385" s="209"/>
      <c r="O385" s="9"/>
      <c r="P385" s="201"/>
    </row>
    <row r="386" spans="1:16" x14ac:dyDescent="0.25">
      <c r="A386" s="375" t="s">
        <v>846</v>
      </c>
      <c r="B386" s="376"/>
      <c r="C386" s="376"/>
      <c r="D386" s="376"/>
      <c r="E386" s="376"/>
      <c r="F386" s="376"/>
      <c r="G386" s="376"/>
      <c r="H386" s="376"/>
      <c r="I386" s="376"/>
      <c r="J386" s="376"/>
      <c r="K386" s="376"/>
      <c r="L386" s="376"/>
      <c r="M386" s="376"/>
      <c r="N386" s="376"/>
      <c r="O386" s="376"/>
      <c r="P386" s="377"/>
    </row>
    <row r="387" spans="1:16" ht="132" customHeight="1" x14ac:dyDescent="0.25">
      <c r="A387" s="202" t="s">
        <v>1996</v>
      </c>
      <c r="B387" s="224" t="s">
        <v>2013</v>
      </c>
      <c r="C387" s="211" t="s">
        <v>2018</v>
      </c>
      <c r="D387" s="18" t="s">
        <v>658</v>
      </c>
      <c r="E387" s="210" t="s">
        <v>658</v>
      </c>
      <c r="F387" s="212" t="s">
        <v>2021</v>
      </c>
      <c r="G387" s="209" t="s">
        <v>839</v>
      </c>
      <c r="H387" s="209" t="s">
        <v>841</v>
      </c>
      <c r="I387" s="222" t="s">
        <v>1977</v>
      </c>
      <c r="J387" s="209" t="s">
        <v>843</v>
      </c>
      <c r="K387" s="221">
        <v>20820</v>
      </c>
      <c r="L387" s="19" t="s">
        <v>658</v>
      </c>
      <c r="M387" s="211" t="s">
        <v>1</v>
      </c>
      <c r="N387" s="209" t="s">
        <v>658</v>
      </c>
      <c r="O387" s="6" t="s">
        <v>658</v>
      </c>
      <c r="P387" s="202" t="s">
        <v>658</v>
      </c>
    </row>
    <row r="388" spans="1:16" ht="135" x14ac:dyDescent="0.25">
      <c r="A388" s="202" t="s">
        <v>1997</v>
      </c>
      <c r="B388" s="224" t="s">
        <v>2014</v>
      </c>
      <c r="C388" s="211" t="s">
        <v>2018</v>
      </c>
      <c r="D388" s="18" t="s">
        <v>658</v>
      </c>
      <c r="E388" s="210" t="s">
        <v>658</v>
      </c>
      <c r="F388" s="212" t="s">
        <v>2022</v>
      </c>
      <c r="G388" s="209" t="s">
        <v>839</v>
      </c>
      <c r="H388" s="209" t="s">
        <v>841</v>
      </c>
      <c r="I388" s="222" t="s">
        <v>1977</v>
      </c>
      <c r="J388" s="209" t="s">
        <v>843</v>
      </c>
      <c r="K388" s="221">
        <v>13640</v>
      </c>
      <c r="L388" s="19" t="s">
        <v>658</v>
      </c>
      <c r="M388" s="211" t="s">
        <v>2019</v>
      </c>
      <c r="N388" s="209" t="s">
        <v>658</v>
      </c>
      <c r="O388" s="6" t="s">
        <v>658</v>
      </c>
      <c r="P388" s="202" t="s">
        <v>658</v>
      </c>
    </row>
    <row r="389" spans="1:16" ht="135" x14ac:dyDescent="0.25">
      <c r="A389" s="202" t="s">
        <v>1998</v>
      </c>
      <c r="B389" s="224" t="s">
        <v>2015</v>
      </c>
      <c r="C389" s="211" t="s">
        <v>2018</v>
      </c>
      <c r="D389" s="18" t="s">
        <v>658</v>
      </c>
      <c r="E389" s="210" t="s">
        <v>658</v>
      </c>
      <c r="F389" s="212" t="s">
        <v>2023</v>
      </c>
      <c r="G389" s="209" t="s">
        <v>839</v>
      </c>
      <c r="H389" s="209" t="s">
        <v>841</v>
      </c>
      <c r="I389" s="222" t="s">
        <v>1977</v>
      </c>
      <c r="J389" s="209" t="s">
        <v>843</v>
      </c>
      <c r="K389" s="221">
        <v>3129</v>
      </c>
      <c r="L389" s="19" t="s">
        <v>658</v>
      </c>
      <c r="M389" s="213" t="s">
        <v>2019</v>
      </c>
      <c r="N389" s="209" t="s">
        <v>658</v>
      </c>
      <c r="O389" s="6" t="s">
        <v>658</v>
      </c>
      <c r="P389" s="202" t="s">
        <v>658</v>
      </c>
    </row>
    <row r="390" spans="1:16" ht="128.25" customHeight="1" x14ac:dyDescent="0.25">
      <c r="A390" s="202" t="s">
        <v>1999</v>
      </c>
      <c r="B390" s="224" t="s">
        <v>2016</v>
      </c>
      <c r="C390" s="211" t="s">
        <v>2018</v>
      </c>
      <c r="D390" s="18" t="s">
        <v>658</v>
      </c>
      <c r="E390" s="210" t="s">
        <v>658</v>
      </c>
      <c r="F390" s="212" t="s">
        <v>2024</v>
      </c>
      <c r="G390" s="209" t="s">
        <v>839</v>
      </c>
      <c r="H390" s="209" t="s">
        <v>841</v>
      </c>
      <c r="I390" s="222" t="s">
        <v>1977</v>
      </c>
      <c r="J390" s="209" t="s">
        <v>843</v>
      </c>
      <c r="K390" s="221">
        <v>14535</v>
      </c>
      <c r="L390" s="19" t="s">
        <v>658</v>
      </c>
      <c r="M390" s="211" t="s">
        <v>2020</v>
      </c>
      <c r="N390" s="209" t="s">
        <v>658</v>
      </c>
      <c r="O390" s="6" t="s">
        <v>658</v>
      </c>
      <c r="P390" s="202" t="s">
        <v>658</v>
      </c>
    </row>
    <row r="391" spans="1:16" ht="126" customHeight="1" x14ac:dyDescent="0.25">
      <c r="A391" s="202" t="s">
        <v>2000</v>
      </c>
      <c r="B391" s="224" t="s">
        <v>2017</v>
      </c>
      <c r="C391" s="211" t="s">
        <v>2018</v>
      </c>
      <c r="D391" s="18" t="s">
        <v>658</v>
      </c>
      <c r="E391" s="210" t="s">
        <v>658</v>
      </c>
      <c r="F391" s="212" t="s">
        <v>2025</v>
      </c>
      <c r="G391" s="209" t="s">
        <v>839</v>
      </c>
      <c r="H391" s="209" t="s">
        <v>841</v>
      </c>
      <c r="I391" s="222" t="s">
        <v>1977</v>
      </c>
      <c r="J391" s="209" t="s">
        <v>843</v>
      </c>
      <c r="K391" s="221">
        <v>9188</v>
      </c>
      <c r="L391" s="19" t="s">
        <v>658</v>
      </c>
      <c r="M391" s="211" t="s">
        <v>2020</v>
      </c>
      <c r="N391" s="209" t="s">
        <v>658</v>
      </c>
      <c r="O391" s="6" t="s">
        <v>658</v>
      </c>
      <c r="P391" s="202" t="s">
        <v>658</v>
      </c>
    </row>
    <row r="392" spans="1:16" ht="127.5" customHeight="1" x14ac:dyDescent="0.25">
      <c r="A392" s="202" t="s">
        <v>2001</v>
      </c>
      <c r="B392" s="224" t="s">
        <v>2026</v>
      </c>
      <c r="C392" s="211" t="s">
        <v>2018</v>
      </c>
      <c r="D392" s="18" t="s">
        <v>658</v>
      </c>
      <c r="E392" s="210" t="s">
        <v>658</v>
      </c>
      <c r="F392" s="212" t="s">
        <v>2030</v>
      </c>
      <c r="G392" s="209" t="s">
        <v>839</v>
      </c>
      <c r="H392" s="209" t="s">
        <v>841</v>
      </c>
      <c r="I392" s="222" t="s">
        <v>1977</v>
      </c>
      <c r="J392" s="209" t="s">
        <v>843</v>
      </c>
      <c r="K392" s="221">
        <v>66049</v>
      </c>
      <c r="L392" s="19" t="s">
        <v>658</v>
      </c>
      <c r="M392" s="211" t="s">
        <v>2020</v>
      </c>
      <c r="N392" s="209" t="s">
        <v>658</v>
      </c>
      <c r="O392" s="6" t="s">
        <v>658</v>
      </c>
      <c r="P392" s="202" t="s">
        <v>658</v>
      </c>
    </row>
    <row r="393" spans="1:16" ht="129" customHeight="1" x14ac:dyDescent="0.25">
      <c r="A393" s="202" t="s">
        <v>2002</v>
      </c>
      <c r="B393" s="224" t="s">
        <v>2027</v>
      </c>
      <c r="C393" s="211" t="s">
        <v>2018</v>
      </c>
      <c r="D393" s="18" t="s">
        <v>658</v>
      </c>
      <c r="E393" s="210" t="s">
        <v>658</v>
      </c>
      <c r="F393" s="212" t="s">
        <v>2031</v>
      </c>
      <c r="G393" s="209" t="s">
        <v>839</v>
      </c>
      <c r="H393" s="209" t="s">
        <v>841</v>
      </c>
      <c r="I393" s="222" t="s">
        <v>1977</v>
      </c>
      <c r="J393" s="209" t="s">
        <v>843</v>
      </c>
      <c r="K393" s="221">
        <v>66049</v>
      </c>
      <c r="L393" s="19" t="s">
        <v>658</v>
      </c>
      <c r="M393" s="211" t="s">
        <v>2020</v>
      </c>
      <c r="N393" s="209" t="s">
        <v>658</v>
      </c>
      <c r="O393" s="6" t="s">
        <v>658</v>
      </c>
      <c r="P393" s="202" t="s">
        <v>658</v>
      </c>
    </row>
    <row r="394" spans="1:16" ht="130.5" customHeight="1" x14ac:dyDescent="0.25">
      <c r="A394" s="202" t="s">
        <v>2003</v>
      </c>
      <c r="B394" s="224" t="s">
        <v>2028</v>
      </c>
      <c r="C394" s="211" t="s">
        <v>2018</v>
      </c>
      <c r="D394" s="18" t="s">
        <v>658</v>
      </c>
      <c r="E394" s="210" t="s">
        <v>658</v>
      </c>
      <c r="F394" s="212" t="s">
        <v>2033</v>
      </c>
      <c r="G394" s="209" t="s">
        <v>839</v>
      </c>
      <c r="H394" s="209" t="s">
        <v>841</v>
      </c>
      <c r="I394" s="222" t="s">
        <v>1977</v>
      </c>
      <c r="J394" s="209" t="s">
        <v>843</v>
      </c>
      <c r="K394" s="221">
        <v>24389</v>
      </c>
      <c r="L394" s="19" t="s">
        <v>658</v>
      </c>
      <c r="M394" s="211" t="s">
        <v>2020</v>
      </c>
      <c r="N394" s="209" t="s">
        <v>658</v>
      </c>
      <c r="O394" s="6" t="s">
        <v>658</v>
      </c>
      <c r="P394" s="202" t="s">
        <v>658</v>
      </c>
    </row>
    <row r="395" spans="1:16" ht="132.75" customHeight="1" x14ac:dyDescent="0.25">
      <c r="A395" s="202" t="s">
        <v>2004</v>
      </c>
      <c r="B395" s="224" t="s">
        <v>2029</v>
      </c>
      <c r="C395" s="211" t="s">
        <v>2018</v>
      </c>
      <c r="D395" s="18" t="s">
        <v>658</v>
      </c>
      <c r="E395" s="210" t="s">
        <v>658</v>
      </c>
      <c r="F395" s="212" t="s">
        <v>2034</v>
      </c>
      <c r="G395" s="209" t="s">
        <v>839</v>
      </c>
      <c r="H395" s="209" t="s">
        <v>841</v>
      </c>
      <c r="I395" s="222" t="s">
        <v>1977</v>
      </c>
      <c r="J395" s="209" t="s">
        <v>843</v>
      </c>
      <c r="K395" s="221">
        <v>22014</v>
      </c>
      <c r="L395" s="19" t="s">
        <v>658</v>
      </c>
      <c r="M395" s="211" t="s">
        <v>2032</v>
      </c>
      <c r="N395" s="209" t="s">
        <v>658</v>
      </c>
      <c r="O395" s="6" t="s">
        <v>658</v>
      </c>
      <c r="P395" s="202" t="s">
        <v>658</v>
      </c>
    </row>
    <row r="396" spans="1:16" ht="134.25" customHeight="1" x14ac:dyDescent="0.25">
      <c r="A396" s="202" t="s">
        <v>2005</v>
      </c>
      <c r="B396" s="224" t="s">
        <v>2029</v>
      </c>
      <c r="C396" s="211" t="s">
        <v>2018</v>
      </c>
      <c r="D396" s="18" t="s">
        <v>658</v>
      </c>
      <c r="E396" s="210" t="s">
        <v>658</v>
      </c>
      <c r="F396" s="212" t="s">
        <v>2035</v>
      </c>
      <c r="G396" s="209" t="s">
        <v>839</v>
      </c>
      <c r="H396" s="209" t="s">
        <v>841</v>
      </c>
      <c r="I396" s="222" t="s">
        <v>1977</v>
      </c>
      <c r="J396" s="209" t="s">
        <v>843</v>
      </c>
      <c r="K396" s="221">
        <v>22014</v>
      </c>
      <c r="L396" s="19" t="s">
        <v>658</v>
      </c>
      <c r="M396" s="211" t="s">
        <v>2032</v>
      </c>
      <c r="N396" s="209" t="s">
        <v>658</v>
      </c>
      <c r="O396" s="6" t="s">
        <v>658</v>
      </c>
      <c r="P396" s="202" t="s">
        <v>658</v>
      </c>
    </row>
    <row r="397" spans="1:16" ht="128.25" customHeight="1" x14ac:dyDescent="0.25">
      <c r="A397" s="202" t="s">
        <v>2006</v>
      </c>
      <c r="B397" s="224" t="s">
        <v>1281</v>
      </c>
      <c r="C397" s="211" t="s">
        <v>2018</v>
      </c>
      <c r="D397" s="18" t="s">
        <v>658</v>
      </c>
      <c r="E397" s="210" t="s">
        <v>658</v>
      </c>
      <c r="F397" s="212" t="s">
        <v>2036</v>
      </c>
      <c r="G397" s="209" t="s">
        <v>839</v>
      </c>
      <c r="H397" s="209" t="s">
        <v>841</v>
      </c>
      <c r="I397" s="222" t="s">
        <v>1977</v>
      </c>
      <c r="J397" s="209" t="s">
        <v>843</v>
      </c>
      <c r="K397" s="221">
        <v>6240</v>
      </c>
      <c r="L397" s="19" t="s">
        <v>658</v>
      </c>
      <c r="M397" s="211" t="s">
        <v>658</v>
      </c>
      <c r="N397" s="209" t="s">
        <v>658</v>
      </c>
      <c r="O397" s="6" t="s">
        <v>658</v>
      </c>
      <c r="P397" s="202" t="s">
        <v>658</v>
      </c>
    </row>
    <row r="398" spans="1:16" ht="135" x14ac:dyDescent="0.25">
      <c r="A398" s="202" t="s">
        <v>2007</v>
      </c>
      <c r="B398" s="224" t="s">
        <v>2037</v>
      </c>
      <c r="C398" s="211" t="s">
        <v>2018</v>
      </c>
      <c r="D398" s="18" t="s">
        <v>658</v>
      </c>
      <c r="E398" s="210" t="s">
        <v>658</v>
      </c>
      <c r="F398" s="212" t="s">
        <v>2045</v>
      </c>
      <c r="G398" s="209" t="s">
        <v>839</v>
      </c>
      <c r="H398" s="209" t="s">
        <v>841</v>
      </c>
      <c r="I398" s="222" t="s">
        <v>1977</v>
      </c>
      <c r="J398" s="209" t="s">
        <v>843</v>
      </c>
      <c r="K398" s="221">
        <v>9575</v>
      </c>
      <c r="L398" s="19" t="s">
        <v>658</v>
      </c>
      <c r="M398" s="211" t="s">
        <v>2042</v>
      </c>
      <c r="N398" s="209" t="s">
        <v>658</v>
      </c>
      <c r="O398" s="6" t="s">
        <v>658</v>
      </c>
      <c r="P398" s="202" t="s">
        <v>658</v>
      </c>
    </row>
    <row r="399" spans="1:16" ht="133.5" customHeight="1" x14ac:dyDescent="0.25">
      <c r="A399" s="202" t="s">
        <v>2008</v>
      </c>
      <c r="B399" s="224" t="s">
        <v>2038</v>
      </c>
      <c r="C399" s="211" t="s">
        <v>2018</v>
      </c>
      <c r="D399" s="18" t="s">
        <v>658</v>
      </c>
      <c r="E399" s="210" t="s">
        <v>658</v>
      </c>
      <c r="F399" s="212" t="s">
        <v>2046</v>
      </c>
      <c r="G399" s="209" t="s">
        <v>839</v>
      </c>
      <c r="H399" s="209" t="s">
        <v>841</v>
      </c>
      <c r="I399" s="222" t="s">
        <v>1977</v>
      </c>
      <c r="J399" s="209" t="s">
        <v>843</v>
      </c>
      <c r="K399" s="221">
        <v>11440</v>
      </c>
      <c r="L399" s="19" t="s">
        <v>658</v>
      </c>
      <c r="M399" s="211" t="s">
        <v>1</v>
      </c>
      <c r="N399" s="209" t="s">
        <v>658</v>
      </c>
      <c r="O399" s="6" t="s">
        <v>658</v>
      </c>
      <c r="P399" s="202" t="s">
        <v>658</v>
      </c>
    </row>
    <row r="400" spans="1:16" ht="135.75" customHeight="1" x14ac:dyDescent="0.25">
      <c r="A400" s="202" t="s">
        <v>2009</v>
      </c>
      <c r="B400" s="224" t="s">
        <v>2039</v>
      </c>
      <c r="C400" s="211" t="s">
        <v>2018</v>
      </c>
      <c r="D400" s="18" t="s">
        <v>658</v>
      </c>
      <c r="E400" s="210" t="s">
        <v>658</v>
      </c>
      <c r="F400" s="212" t="s">
        <v>2047</v>
      </c>
      <c r="G400" s="209" t="s">
        <v>839</v>
      </c>
      <c r="H400" s="209" t="s">
        <v>841</v>
      </c>
      <c r="I400" s="222" t="s">
        <v>1977</v>
      </c>
      <c r="J400" s="209" t="s">
        <v>843</v>
      </c>
      <c r="K400" s="221">
        <v>4055</v>
      </c>
      <c r="L400" s="19" t="s">
        <v>658</v>
      </c>
      <c r="M400" s="211" t="s">
        <v>1</v>
      </c>
      <c r="N400" s="209" t="s">
        <v>658</v>
      </c>
      <c r="O400" s="6" t="s">
        <v>658</v>
      </c>
      <c r="P400" s="202" t="s">
        <v>658</v>
      </c>
    </row>
    <row r="401" spans="1:16" ht="120" x14ac:dyDescent="0.25">
      <c r="A401" s="202" t="s">
        <v>2010</v>
      </c>
      <c r="B401" s="224" t="s">
        <v>2040</v>
      </c>
      <c r="C401" s="211" t="s">
        <v>2018</v>
      </c>
      <c r="D401" s="18" t="s">
        <v>658</v>
      </c>
      <c r="E401" s="210" t="s">
        <v>658</v>
      </c>
      <c r="F401" s="212" t="s">
        <v>2048</v>
      </c>
      <c r="G401" s="209" t="s">
        <v>839</v>
      </c>
      <c r="H401" s="209" t="s">
        <v>841</v>
      </c>
      <c r="I401" s="222" t="s">
        <v>1977</v>
      </c>
      <c r="J401" s="209" t="s">
        <v>843</v>
      </c>
      <c r="K401" s="221">
        <v>3710</v>
      </c>
      <c r="L401" s="19" t="s">
        <v>658</v>
      </c>
      <c r="M401" s="211" t="s">
        <v>2043</v>
      </c>
      <c r="N401" s="209" t="s">
        <v>658</v>
      </c>
      <c r="O401" s="6" t="s">
        <v>658</v>
      </c>
      <c r="P401" s="202" t="s">
        <v>658</v>
      </c>
    </row>
    <row r="402" spans="1:16" ht="135" x14ac:dyDescent="0.25">
      <c r="A402" s="202" t="s">
        <v>2011</v>
      </c>
      <c r="B402" s="224" t="s">
        <v>2041</v>
      </c>
      <c r="C402" s="211" t="s">
        <v>2018</v>
      </c>
      <c r="D402" s="18" t="s">
        <v>658</v>
      </c>
      <c r="E402" s="210" t="s">
        <v>658</v>
      </c>
      <c r="F402" s="212" t="s">
        <v>2049</v>
      </c>
      <c r="G402" s="209" t="s">
        <v>839</v>
      </c>
      <c r="H402" s="209" t="s">
        <v>841</v>
      </c>
      <c r="I402" s="222" t="s">
        <v>1977</v>
      </c>
      <c r="J402" s="209" t="s">
        <v>843</v>
      </c>
      <c r="K402" s="221">
        <v>290000</v>
      </c>
      <c r="L402" s="19" t="s">
        <v>658</v>
      </c>
      <c r="M402" s="211" t="s">
        <v>2044</v>
      </c>
      <c r="N402" s="209" t="s">
        <v>658</v>
      </c>
      <c r="O402" s="6" t="s">
        <v>658</v>
      </c>
      <c r="P402" s="202" t="s">
        <v>658</v>
      </c>
    </row>
    <row r="403" spans="1:16" ht="132" customHeight="1" x14ac:dyDescent="0.25">
      <c r="A403" s="202" t="s">
        <v>2012</v>
      </c>
      <c r="B403" s="224" t="s">
        <v>2058</v>
      </c>
      <c r="C403" s="211" t="s">
        <v>2018</v>
      </c>
      <c r="D403" s="18" t="s">
        <v>658</v>
      </c>
      <c r="E403" s="210" t="s">
        <v>658</v>
      </c>
      <c r="F403" s="212" t="s">
        <v>2066</v>
      </c>
      <c r="G403" s="209" t="s">
        <v>839</v>
      </c>
      <c r="H403" s="209" t="s">
        <v>841</v>
      </c>
      <c r="I403" s="222" t="s">
        <v>1977</v>
      </c>
      <c r="J403" s="209" t="s">
        <v>843</v>
      </c>
      <c r="K403" s="221">
        <v>10998</v>
      </c>
      <c r="L403" s="19" t="s">
        <v>658</v>
      </c>
      <c r="M403" s="211" t="s">
        <v>2062</v>
      </c>
      <c r="N403" s="209" t="s">
        <v>658</v>
      </c>
      <c r="O403" s="6" t="s">
        <v>658</v>
      </c>
      <c r="P403" s="202" t="s">
        <v>658</v>
      </c>
    </row>
    <row r="404" spans="1:16" ht="135" x14ac:dyDescent="0.25">
      <c r="A404" s="202" t="s">
        <v>2050</v>
      </c>
      <c r="B404" s="224" t="s">
        <v>2059</v>
      </c>
      <c r="C404" s="211" t="s">
        <v>2018</v>
      </c>
      <c r="D404" s="18" t="s">
        <v>658</v>
      </c>
      <c r="E404" s="210" t="s">
        <v>658</v>
      </c>
      <c r="F404" s="212" t="s">
        <v>2067</v>
      </c>
      <c r="G404" s="209" t="s">
        <v>839</v>
      </c>
      <c r="H404" s="209" t="s">
        <v>841</v>
      </c>
      <c r="I404" s="222" t="s">
        <v>1977</v>
      </c>
      <c r="J404" s="209" t="s">
        <v>843</v>
      </c>
      <c r="K404" s="221">
        <v>40100</v>
      </c>
      <c r="L404" s="19" t="s">
        <v>658</v>
      </c>
      <c r="M404" s="211" t="s">
        <v>2063</v>
      </c>
      <c r="N404" s="209" t="s">
        <v>658</v>
      </c>
      <c r="O404" s="6" t="s">
        <v>658</v>
      </c>
      <c r="P404" s="202" t="s">
        <v>658</v>
      </c>
    </row>
    <row r="405" spans="1:16" ht="135" x14ac:dyDescent="0.25">
      <c r="A405" s="202" t="s">
        <v>2051</v>
      </c>
      <c r="B405" s="224" t="s">
        <v>2060</v>
      </c>
      <c r="C405" s="211" t="s">
        <v>2018</v>
      </c>
      <c r="D405" s="18" t="s">
        <v>658</v>
      </c>
      <c r="E405" s="210" t="s">
        <v>658</v>
      </c>
      <c r="F405" s="212" t="s">
        <v>2068</v>
      </c>
      <c r="G405" s="209" t="s">
        <v>839</v>
      </c>
      <c r="H405" s="209" t="s">
        <v>841</v>
      </c>
      <c r="I405" s="222" t="s">
        <v>1977</v>
      </c>
      <c r="J405" s="209" t="s">
        <v>843</v>
      </c>
      <c r="K405" s="221">
        <v>14446</v>
      </c>
      <c r="L405" s="19" t="s">
        <v>658</v>
      </c>
      <c r="M405" s="211" t="s">
        <v>2064</v>
      </c>
      <c r="N405" s="209" t="s">
        <v>658</v>
      </c>
      <c r="O405" s="6" t="s">
        <v>658</v>
      </c>
      <c r="P405" s="202" t="s">
        <v>658</v>
      </c>
    </row>
    <row r="406" spans="1:16" ht="135" x14ac:dyDescent="0.25">
      <c r="A406" s="202" t="s">
        <v>2052</v>
      </c>
      <c r="B406" s="224" t="s">
        <v>2061</v>
      </c>
      <c r="C406" s="211" t="s">
        <v>2018</v>
      </c>
      <c r="D406" s="18" t="s">
        <v>658</v>
      </c>
      <c r="E406" s="210" t="s">
        <v>658</v>
      </c>
      <c r="F406" s="212" t="s">
        <v>2069</v>
      </c>
      <c r="G406" s="209" t="s">
        <v>839</v>
      </c>
      <c r="H406" s="209" t="s">
        <v>841</v>
      </c>
      <c r="I406" s="222" t="s">
        <v>1977</v>
      </c>
      <c r="J406" s="209" t="s">
        <v>843</v>
      </c>
      <c r="K406" s="221">
        <v>19860.990000000002</v>
      </c>
      <c r="L406" s="19" t="s">
        <v>658</v>
      </c>
      <c r="M406" s="211" t="s">
        <v>2065</v>
      </c>
      <c r="N406" s="209" t="s">
        <v>658</v>
      </c>
      <c r="O406" s="6" t="s">
        <v>658</v>
      </c>
      <c r="P406" s="202" t="s">
        <v>658</v>
      </c>
    </row>
    <row r="407" spans="1:16" ht="135" x14ac:dyDescent="0.25">
      <c r="A407" s="202" t="s">
        <v>2053</v>
      </c>
      <c r="B407" s="224" t="s">
        <v>2070</v>
      </c>
      <c r="C407" s="211" t="s">
        <v>2018</v>
      </c>
      <c r="D407" s="18" t="s">
        <v>658</v>
      </c>
      <c r="E407" s="210" t="s">
        <v>658</v>
      </c>
      <c r="F407" s="212" t="s">
        <v>2074</v>
      </c>
      <c r="G407" s="209" t="s">
        <v>839</v>
      </c>
      <c r="H407" s="209" t="s">
        <v>841</v>
      </c>
      <c r="I407" s="222" t="s">
        <v>1977</v>
      </c>
      <c r="J407" s="209" t="s">
        <v>843</v>
      </c>
      <c r="K407" s="221">
        <v>7907.6</v>
      </c>
      <c r="L407" s="19" t="s">
        <v>658</v>
      </c>
      <c r="M407" s="211" t="s">
        <v>2072</v>
      </c>
      <c r="N407" s="209" t="s">
        <v>658</v>
      </c>
      <c r="O407" s="6" t="s">
        <v>658</v>
      </c>
      <c r="P407" s="202" t="s">
        <v>658</v>
      </c>
    </row>
    <row r="408" spans="1:16" ht="135" x14ac:dyDescent="0.25">
      <c r="A408" s="202" t="s">
        <v>2054</v>
      </c>
      <c r="B408" s="224" t="s">
        <v>2071</v>
      </c>
      <c r="C408" s="211" t="s">
        <v>2018</v>
      </c>
      <c r="D408" s="18" t="s">
        <v>658</v>
      </c>
      <c r="E408" s="210" t="s">
        <v>658</v>
      </c>
      <c r="F408" s="212" t="s">
        <v>2075</v>
      </c>
      <c r="G408" s="209" t="s">
        <v>839</v>
      </c>
      <c r="H408" s="209" t="s">
        <v>841</v>
      </c>
      <c r="I408" s="222" t="s">
        <v>1977</v>
      </c>
      <c r="J408" s="209" t="s">
        <v>843</v>
      </c>
      <c r="K408" s="221">
        <v>5377</v>
      </c>
      <c r="L408" s="19" t="s">
        <v>658</v>
      </c>
      <c r="M408" s="211" t="s">
        <v>2073</v>
      </c>
      <c r="N408" s="209" t="s">
        <v>658</v>
      </c>
      <c r="O408" s="6" t="s">
        <v>658</v>
      </c>
      <c r="P408" s="202" t="s">
        <v>658</v>
      </c>
    </row>
    <row r="409" spans="1:16" ht="140.25" customHeight="1" x14ac:dyDescent="0.25">
      <c r="A409" s="202" t="s">
        <v>2055</v>
      </c>
      <c r="B409" s="224" t="s">
        <v>2076</v>
      </c>
      <c r="C409" s="211" t="s">
        <v>2018</v>
      </c>
      <c r="D409" s="18" t="s">
        <v>658</v>
      </c>
      <c r="E409" s="210" t="s">
        <v>658</v>
      </c>
      <c r="F409" s="212" t="s">
        <v>2083</v>
      </c>
      <c r="G409" s="209" t="s">
        <v>839</v>
      </c>
      <c r="H409" s="209" t="s">
        <v>841</v>
      </c>
      <c r="I409" s="222" t="s">
        <v>1977</v>
      </c>
      <c r="J409" s="209" t="s">
        <v>843</v>
      </c>
      <c r="K409" s="221">
        <v>5050</v>
      </c>
      <c r="L409" s="19" t="s">
        <v>658</v>
      </c>
      <c r="M409" s="211" t="s">
        <v>2081</v>
      </c>
      <c r="N409" s="209" t="s">
        <v>658</v>
      </c>
      <c r="O409" s="6" t="s">
        <v>658</v>
      </c>
      <c r="P409" s="202" t="s">
        <v>658</v>
      </c>
    </row>
    <row r="410" spans="1:16" ht="138" customHeight="1" x14ac:dyDescent="0.25">
      <c r="A410" s="202" t="s">
        <v>2056</v>
      </c>
      <c r="B410" s="224" t="s">
        <v>2077</v>
      </c>
      <c r="C410" s="211" t="s">
        <v>2018</v>
      </c>
      <c r="D410" s="18" t="s">
        <v>658</v>
      </c>
      <c r="E410" s="210" t="s">
        <v>658</v>
      </c>
      <c r="F410" s="212" t="s">
        <v>2084</v>
      </c>
      <c r="G410" s="209" t="s">
        <v>839</v>
      </c>
      <c r="H410" s="209" t="s">
        <v>841</v>
      </c>
      <c r="I410" s="222" t="s">
        <v>1977</v>
      </c>
      <c r="J410" s="209" t="s">
        <v>843</v>
      </c>
      <c r="K410" s="221">
        <v>6405</v>
      </c>
      <c r="L410" s="19" t="s">
        <v>658</v>
      </c>
      <c r="M410" s="211" t="s">
        <v>2082</v>
      </c>
      <c r="N410" s="209" t="s">
        <v>658</v>
      </c>
      <c r="O410" s="6" t="s">
        <v>658</v>
      </c>
      <c r="P410" s="202" t="s">
        <v>658</v>
      </c>
    </row>
    <row r="411" spans="1:16" ht="134.25" customHeight="1" x14ac:dyDescent="0.25">
      <c r="A411" s="202" t="s">
        <v>2057</v>
      </c>
      <c r="B411" s="224" t="s">
        <v>2078</v>
      </c>
      <c r="C411" s="211" t="s">
        <v>2018</v>
      </c>
      <c r="D411" s="18" t="s">
        <v>658</v>
      </c>
      <c r="E411" s="210" t="s">
        <v>658</v>
      </c>
      <c r="F411" s="212" t="s">
        <v>2085</v>
      </c>
      <c r="G411" s="209" t="s">
        <v>839</v>
      </c>
      <c r="H411" s="209" t="s">
        <v>841</v>
      </c>
      <c r="I411" s="222" t="s">
        <v>1977</v>
      </c>
      <c r="J411" s="209" t="s">
        <v>843</v>
      </c>
      <c r="K411" s="221">
        <v>9900</v>
      </c>
      <c r="L411" s="19" t="s">
        <v>658</v>
      </c>
      <c r="M411" s="211" t="s">
        <v>2082</v>
      </c>
      <c r="N411" s="209" t="s">
        <v>658</v>
      </c>
      <c r="O411" s="6" t="s">
        <v>658</v>
      </c>
      <c r="P411" s="202" t="s">
        <v>658</v>
      </c>
    </row>
    <row r="412" spans="1:16" ht="135" x14ac:dyDescent="0.25">
      <c r="A412" s="202" t="s">
        <v>2080</v>
      </c>
      <c r="B412" s="224" t="s">
        <v>2079</v>
      </c>
      <c r="C412" s="211" t="s">
        <v>2018</v>
      </c>
      <c r="D412" s="18" t="s">
        <v>658</v>
      </c>
      <c r="E412" s="210" t="s">
        <v>658</v>
      </c>
      <c r="F412" s="212" t="s">
        <v>2086</v>
      </c>
      <c r="G412" s="209" t="s">
        <v>839</v>
      </c>
      <c r="H412" s="209" t="s">
        <v>841</v>
      </c>
      <c r="I412" s="222" t="s">
        <v>1977</v>
      </c>
      <c r="J412" s="209" t="s">
        <v>843</v>
      </c>
      <c r="K412" s="221">
        <v>4000</v>
      </c>
      <c r="L412" s="19" t="s">
        <v>658</v>
      </c>
      <c r="M412" s="211" t="s">
        <v>2082</v>
      </c>
      <c r="N412" s="209" t="s">
        <v>658</v>
      </c>
      <c r="O412" s="6" t="s">
        <v>658</v>
      </c>
      <c r="P412" s="202" t="s">
        <v>658</v>
      </c>
    </row>
    <row r="413" spans="1:16" ht="135" x14ac:dyDescent="0.25">
      <c r="A413" s="202" t="s">
        <v>2087</v>
      </c>
      <c r="B413" s="224" t="s">
        <v>2091</v>
      </c>
      <c r="C413" s="211" t="s">
        <v>2018</v>
      </c>
      <c r="D413" s="18" t="s">
        <v>658</v>
      </c>
      <c r="E413" s="210" t="s">
        <v>658</v>
      </c>
      <c r="F413" s="212" t="s">
        <v>2093</v>
      </c>
      <c r="G413" s="209" t="s">
        <v>839</v>
      </c>
      <c r="H413" s="209" t="s">
        <v>841</v>
      </c>
      <c r="I413" s="222" t="s">
        <v>1977</v>
      </c>
      <c r="J413" s="209" t="s">
        <v>843</v>
      </c>
      <c r="K413" s="221">
        <v>27115</v>
      </c>
      <c r="L413" s="19" t="s">
        <v>658</v>
      </c>
      <c r="M413" s="211" t="s">
        <v>2082</v>
      </c>
      <c r="N413" s="209" t="s">
        <v>658</v>
      </c>
      <c r="O413" s="6" t="s">
        <v>658</v>
      </c>
      <c r="P413" s="202" t="s">
        <v>658</v>
      </c>
    </row>
    <row r="414" spans="1:16" ht="135" x14ac:dyDescent="0.25">
      <c r="A414" s="202" t="s">
        <v>2088</v>
      </c>
      <c r="B414" s="224" t="s">
        <v>2092</v>
      </c>
      <c r="C414" s="211" t="s">
        <v>2018</v>
      </c>
      <c r="D414" s="18" t="s">
        <v>658</v>
      </c>
      <c r="E414" s="210" t="s">
        <v>658</v>
      </c>
      <c r="F414" s="212" t="s">
        <v>2098</v>
      </c>
      <c r="G414" s="209" t="s">
        <v>839</v>
      </c>
      <c r="H414" s="209" t="s">
        <v>841</v>
      </c>
      <c r="I414" s="222" t="s">
        <v>1977</v>
      </c>
      <c r="J414" s="209" t="s">
        <v>843</v>
      </c>
      <c r="K414" s="221">
        <v>24000</v>
      </c>
      <c r="L414" s="19" t="s">
        <v>658</v>
      </c>
      <c r="M414" s="211" t="s">
        <v>2082</v>
      </c>
      <c r="N414" s="209" t="s">
        <v>658</v>
      </c>
      <c r="O414" s="6" t="s">
        <v>658</v>
      </c>
      <c r="P414" s="202" t="s">
        <v>658</v>
      </c>
    </row>
    <row r="415" spans="1:16" ht="135" x14ac:dyDescent="0.25">
      <c r="A415" s="202" t="s">
        <v>2089</v>
      </c>
      <c r="B415" s="224" t="s">
        <v>2094</v>
      </c>
      <c r="C415" s="211" t="s">
        <v>2018</v>
      </c>
      <c r="D415" s="18" t="s">
        <v>658</v>
      </c>
      <c r="E415" s="210" t="s">
        <v>658</v>
      </c>
      <c r="F415" s="212" t="s">
        <v>2099</v>
      </c>
      <c r="G415" s="209" t="s">
        <v>839</v>
      </c>
      <c r="H415" s="209" t="s">
        <v>841</v>
      </c>
      <c r="I415" s="222" t="s">
        <v>1977</v>
      </c>
      <c r="J415" s="209" t="s">
        <v>843</v>
      </c>
      <c r="K415" s="221">
        <v>399550</v>
      </c>
      <c r="L415" s="19" t="s">
        <v>658</v>
      </c>
      <c r="M415" s="211" t="s">
        <v>2096</v>
      </c>
      <c r="N415" s="209" t="s">
        <v>658</v>
      </c>
      <c r="O415" s="6" t="s">
        <v>658</v>
      </c>
      <c r="P415" s="202" t="s">
        <v>658</v>
      </c>
    </row>
    <row r="416" spans="1:16" ht="135" x14ac:dyDescent="0.25">
      <c r="A416" s="202" t="s">
        <v>2090</v>
      </c>
      <c r="B416" s="224" t="s">
        <v>2095</v>
      </c>
      <c r="C416" s="211" t="s">
        <v>2018</v>
      </c>
      <c r="D416" s="18" t="s">
        <v>658</v>
      </c>
      <c r="E416" s="210" t="s">
        <v>658</v>
      </c>
      <c r="F416" s="212" t="s">
        <v>2100</v>
      </c>
      <c r="G416" s="209" t="s">
        <v>839</v>
      </c>
      <c r="H416" s="209" t="s">
        <v>841</v>
      </c>
      <c r="I416" s="222" t="s">
        <v>1977</v>
      </c>
      <c r="J416" s="209" t="s">
        <v>843</v>
      </c>
      <c r="K416" s="221">
        <v>21637</v>
      </c>
      <c r="L416" s="19" t="s">
        <v>658</v>
      </c>
      <c r="M416" s="211" t="s">
        <v>2097</v>
      </c>
      <c r="N416" s="209" t="s">
        <v>658</v>
      </c>
      <c r="O416" s="6" t="s">
        <v>658</v>
      </c>
      <c r="P416" s="202" t="s">
        <v>658</v>
      </c>
    </row>
    <row r="417" spans="1:16" ht="135" x14ac:dyDescent="0.25">
      <c r="A417" s="202" t="s">
        <v>2101</v>
      </c>
      <c r="B417" s="224" t="s">
        <v>2106</v>
      </c>
      <c r="C417" s="211" t="s">
        <v>2018</v>
      </c>
      <c r="D417" s="18" t="s">
        <v>658</v>
      </c>
      <c r="E417" s="210" t="s">
        <v>658</v>
      </c>
      <c r="F417" s="212" t="s">
        <v>2113</v>
      </c>
      <c r="G417" s="209" t="s">
        <v>839</v>
      </c>
      <c r="H417" s="209" t="s">
        <v>841</v>
      </c>
      <c r="I417" s="222" t="s">
        <v>1977</v>
      </c>
      <c r="J417" s="209" t="s">
        <v>843</v>
      </c>
      <c r="K417" s="221">
        <v>74000</v>
      </c>
      <c r="L417" s="19" t="s">
        <v>658</v>
      </c>
      <c r="M417" s="211" t="s">
        <v>2111</v>
      </c>
      <c r="N417" s="209" t="s">
        <v>658</v>
      </c>
      <c r="O417" s="6" t="s">
        <v>658</v>
      </c>
      <c r="P417" s="202" t="s">
        <v>658</v>
      </c>
    </row>
    <row r="418" spans="1:16" ht="141" customHeight="1" x14ac:dyDescent="0.25">
      <c r="A418" s="202" t="s">
        <v>2102</v>
      </c>
      <c r="B418" s="224" t="s">
        <v>2107</v>
      </c>
      <c r="C418" s="211" t="s">
        <v>2018</v>
      </c>
      <c r="D418" s="18" t="s">
        <v>658</v>
      </c>
      <c r="E418" s="210" t="s">
        <v>658</v>
      </c>
      <c r="F418" s="212" t="s">
        <v>2114</v>
      </c>
      <c r="G418" s="209" t="s">
        <v>839</v>
      </c>
      <c r="H418" s="209" t="s">
        <v>841</v>
      </c>
      <c r="I418" s="222" t="s">
        <v>1977</v>
      </c>
      <c r="J418" s="209" t="s">
        <v>843</v>
      </c>
      <c r="K418" s="221">
        <v>168000</v>
      </c>
      <c r="L418" s="19" t="s">
        <v>658</v>
      </c>
      <c r="M418" s="211" t="s">
        <v>2111</v>
      </c>
      <c r="N418" s="209" t="s">
        <v>658</v>
      </c>
      <c r="O418" s="6" t="s">
        <v>658</v>
      </c>
      <c r="P418" s="202" t="s">
        <v>658</v>
      </c>
    </row>
    <row r="419" spans="1:16" ht="135" x14ac:dyDescent="0.25">
      <c r="A419" s="202" t="s">
        <v>2103</v>
      </c>
      <c r="B419" s="224" t="s">
        <v>2108</v>
      </c>
      <c r="C419" s="211" t="s">
        <v>2018</v>
      </c>
      <c r="D419" s="18" t="s">
        <v>658</v>
      </c>
      <c r="E419" s="210" t="s">
        <v>658</v>
      </c>
      <c r="F419" s="212" t="s">
        <v>2115</v>
      </c>
      <c r="G419" s="209" t="s">
        <v>839</v>
      </c>
      <c r="H419" s="209" t="s">
        <v>841</v>
      </c>
      <c r="I419" s="222" t="s">
        <v>1977</v>
      </c>
      <c r="J419" s="209" t="s">
        <v>843</v>
      </c>
      <c r="K419" s="221">
        <v>28000</v>
      </c>
      <c r="L419" s="19" t="s">
        <v>658</v>
      </c>
      <c r="M419" s="211" t="s">
        <v>2111</v>
      </c>
      <c r="N419" s="209" t="s">
        <v>658</v>
      </c>
      <c r="O419" s="6" t="s">
        <v>658</v>
      </c>
      <c r="P419" s="202" t="s">
        <v>658</v>
      </c>
    </row>
    <row r="420" spans="1:16" ht="134.25" customHeight="1" x14ac:dyDescent="0.25">
      <c r="A420" s="202" t="s">
        <v>2104</v>
      </c>
      <c r="B420" s="224" t="s">
        <v>2109</v>
      </c>
      <c r="C420" s="211" t="s">
        <v>2018</v>
      </c>
      <c r="D420" s="18" t="s">
        <v>658</v>
      </c>
      <c r="E420" s="210" t="s">
        <v>658</v>
      </c>
      <c r="F420" s="212" t="s">
        <v>2116</v>
      </c>
      <c r="G420" s="209" t="s">
        <v>839</v>
      </c>
      <c r="H420" s="209" t="s">
        <v>841</v>
      </c>
      <c r="I420" s="222" t="s">
        <v>1977</v>
      </c>
      <c r="J420" s="209" t="s">
        <v>843</v>
      </c>
      <c r="K420" s="221">
        <v>68815</v>
      </c>
      <c r="L420" s="19" t="s">
        <v>658</v>
      </c>
      <c r="M420" s="211" t="s">
        <v>2112</v>
      </c>
      <c r="N420" s="209" t="s">
        <v>658</v>
      </c>
      <c r="O420" s="6" t="s">
        <v>658</v>
      </c>
      <c r="P420" s="202" t="s">
        <v>658</v>
      </c>
    </row>
    <row r="421" spans="1:16" ht="135" x14ac:dyDescent="0.25">
      <c r="A421" s="202" t="s">
        <v>2105</v>
      </c>
      <c r="B421" s="224" t="s">
        <v>2110</v>
      </c>
      <c r="C421" s="211" t="s">
        <v>2018</v>
      </c>
      <c r="D421" s="18" t="s">
        <v>658</v>
      </c>
      <c r="E421" s="210" t="s">
        <v>658</v>
      </c>
      <c r="F421" s="212" t="s">
        <v>2117</v>
      </c>
      <c r="G421" s="209" t="s">
        <v>839</v>
      </c>
      <c r="H421" s="209" t="s">
        <v>841</v>
      </c>
      <c r="I421" s="222" t="s">
        <v>1977</v>
      </c>
      <c r="J421" s="209" t="s">
        <v>843</v>
      </c>
      <c r="K421" s="221">
        <v>90470</v>
      </c>
      <c r="L421" s="19" t="s">
        <v>658</v>
      </c>
      <c r="M421" s="211" t="s">
        <v>2112</v>
      </c>
      <c r="N421" s="209" t="s">
        <v>658</v>
      </c>
      <c r="O421" s="6" t="s">
        <v>658</v>
      </c>
      <c r="P421" s="202" t="s">
        <v>658</v>
      </c>
    </row>
    <row r="422" spans="1:16" ht="135" x14ac:dyDescent="0.25">
      <c r="A422" s="202" t="s">
        <v>2118</v>
      </c>
      <c r="B422" s="224" t="s">
        <v>2126</v>
      </c>
      <c r="C422" s="211" t="s">
        <v>2018</v>
      </c>
      <c r="D422" s="18" t="s">
        <v>658</v>
      </c>
      <c r="E422" s="210" t="s">
        <v>658</v>
      </c>
      <c r="F422" s="212" t="s">
        <v>2130</v>
      </c>
      <c r="G422" s="209" t="s">
        <v>839</v>
      </c>
      <c r="H422" s="209" t="s">
        <v>841</v>
      </c>
      <c r="I422" s="222" t="s">
        <v>1977</v>
      </c>
      <c r="J422" s="209" t="s">
        <v>843</v>
      </c>
      <c r="K422" s="221">
        <v>63000</v>
      </c>
      <c r="L422" s="19" t="s">
        <v>658</v>
      </c>
      <c r="M422" s="211" t="s">
        <v>2112</v>
      </c>
      <c r="N422" s="209" t="s">
        <v>658</v>
      </c>
      <c r="O422" s="6" t="s">
        <v>658</v>
      </c>
      <c r="P422" s="202" t="s">
        <v>658</v>
      </c>
    </row>
    <row r="423" spans="1:16" ht="135" x14ac:dyDescent="0.25">
      <c r="A423" s="202" t="s">
        <v>2119</v>
      </c>
      <c r="B423" s="224" t="s">
        <v>2127</v>
      </c>
      <c r="C423" s="211" t="s">
        <v>2018</v>
      </c>
      <c r="D423" s="18" t="s">
        <v>658</v>
      </c>
      <c r="E423" s="210" t="s">
        <v>658</v>
      </c>
      <c r="F423" s="212" t="s">
        <v>2131</v>
      </c>
      <c r="G423" s="209" t="s">
        <v>839</v>
      </c>
      <c r="H423" s="209" t="s">
        <v>841</v>
      </c>
      <c r="I423" s="222" t="s">
        <v>1977</v>
      </c>
      <c r="J423" s="209" t="s">
        <v>843</v>
      </c>
      <c r="K423" s="221">
        <v>34500</v>
      </c>
      <c r="L423" s="19" t="s">
        <v>658</v>
      </c>
      <c r="M423" s="211" t="s">
        <v>2129</v>
      </c>
      <c r="N423" s="209" t="s">
        <v>658</v>
      </c>
      <c r="O423" s="6" t="s">
        <v>658</v>
      </c>
      <c r="P423" s="202" t="s">
        <v>658</v>
      </c>
    </row>
    <row r="424" spans="1:16" ht="135" x14ac:dyDescent="0.25">
      <c r="A424" s="202" t="s">
        <v>2120</v>
      </c>
      <c r="B424" s="224" t="s">
        <v>2128</v>
      </c>
      <c r="C424" s="211" t="s">
        <v>2018</v>
      </c>
      <c r="D424" s="18" t="s">
        <v>658</v>
      </c>
      <c r="E424" s="210" t="s">
        <v>658</v>
      </c>
      <c r="F424" s="212" t="s">
        <v>2132</v>
      </c>
      <c r="G424" s="209" t="s">
        <v>839</v>
      </c>
      <c r="H424" s="209" t="s">
        <v>841</v>
      </c>
      <c r="I424" s="222" t="s">
        <v>1977</v>
      </c>
      <c r="J424" s="209" t="s">
        <v>843</v>
      </c>
      <c r="K424" s="221">
        <v>53702</v>
      </c>
      <c r="L424" s="19" t="s">
        <v>658</v>
      </c>
      <c r="M424" s="211" t="s">
        <v>2129</v>
      </c>
      <c r="N424" s="209" t="s">
        <v>658</v>
      </c>
      <c r="O424" s="6" t="s">
        <v>658</v>
      </c>
      <c r="P424" s="202" t="s">
        <v>658</v>
      </c>
    </row>
    <row r="425" spans="1:16" ht="135" x14ac:dyDescent="0.25">
      <c r="A425" s="202" t="s">
        <v>2121</v>
      </c>
      <c r="B425" s="224" t="s">
        <v>2133</v>
      </c>
      <c r="C425" s="211" t="s">
        <v>2018</v>
      </c>
      <c r="D425" s="18" t="s">
        <v>658</v>
      </c>
      <c r="E425" s="210" t="s">
        <v>658</v>
      </c>
      <c r="F425" s="212" t="s">
        <v>2139</v>
      </c>
      <c r="G425" s="209" t="s">
        <v>839</v>
      </c>
      <c r="H425" s="209" t="s">
        <v>841</v>
      </c>
      <c r="I425" s="222" t="s">
        <v>1977</v>
      </c>
      <c r="J425" s="209" t="s">
        <v>843</v>
      </c>
      <c r="K425" s="221">
        <v>36395</v>
      </c>
      <c r="L425" s="19" t="s">
        <v>658</v>
      </c>
      <c r="M425" s="211" t="s">
        <v>2137</v>
      </c>
      <c r="N425" s="209" t="s">
        <v>658</v>
      </c>
      <c r="O425" s="6" t="s">
        <v>658</v>
      </c>
      <c r="P425" s="202" t="s">
        <v>658</v>
      </c>
    </row>
    <row r="426" spans="1:16" ht="165" x14ac:dyDescent="0.25">
      <c r="A426" s="202" t="s">
        <v>2122</v>
      </c>
      <c r="B426" s="224" t="s">
        <v>2134</v>
      </c>
      <c r="C426" s="211" t="s">
        <v>2018</v>
      </c>
      <c r="D426" s="18" t="s">
        <v>658</v>
      </c>
      <c r="E426" s="210" t="s">
        <v>658</v>
      </c>
      <c r="F426" s="212" t="s">
        <v>2140</v>
      </c>
      <c r="G426" s="209" t="s">
        <v>839</v>
      </c>
      <c r="H426" s="209" t="s">
        <v>841</v>
      </c>
      <c r="I426" s="222" t="s">
        <v>1977</v>
      </c>
      <c r="J426" s="209" t="s">
        <v>843</v>
      </c>
      <c r="K426" s="221">
        <v>37500</v>
      </c>
      <c r="L426" s="19" t="s">
        <v>658</v>
      </c>
      <c r="M426" s="211" t="s">
        <v>2138</v>
      </c>
      <c r="N426" s="209" t="s">
        <v>658</v>
      </c>
      <c r="O426" s="6" t="s">
        <v>658</v>
      </c>
      <c r="P426" s="202" t="s">
        <v>658</v>
      </c>
    </row>
    <row r="427" spans="1:16" ht="135" x14ac:dyDescent="0.25">
      <c r="A427" s="202" t="s">
        <v>2123</v>
      </c>
      <c r="B427" s="224" t="s">
        <v>2135</v>
      </c>
      <c r="C427" s="211" t="s">
        <v>2018</v>
      </c>
      <c r="D427" s="18" t="s">
        <v>658</v>
      </c>
      <c r="E427" s="210" t="s">
        <v>658</v>
      </c>
      <c r="F427" s="212" t="s">
        <v>2141</v>
      </c>
      <c r="G427" s="209" t="s">
        <v>839</v>
      </c>
      <c r="H427" s="209" t="s">
        <v>841</v>
      </c>
      <c r="I427" s="222" t="s">
        <v>1977</v>
      </c>
      <c r="J427" s="209" t="s">
        <v>843</v>
      </c>
      <c r="K427" s="221">
        <v>44756</v>
      </c>
      <c r="L427" s="19" t="s">
        <v>658</v>
      </c>
      <c r="M427" s="211" t="s">
        <v>2138</v>
      </c>
      <c r="N427" s="209" t="s">
        <v>658</v>
      </c>
      <c r="O427" s="6" t="s">
        <v>658</v>
      </c>
      <c r="P427" s="202" t="s">
        <v>658</v>
      </c>
    </row>
    <row r="428" spans="1:16" ht="135" x14ac:dyDescent="0.25">
      <c r="A428" s="202" t="s">
        <v>2124</v>
      </c>
      <c r="B428" s="224" t="s">
        <v>2136</v>
      </c>
      <c r="C428" s="211" t="s">
        <v>2018</v>
      </c>
      <c r="D428" s="18" t="s">
        <v>658</v>
      </c>
      <c r="E428" s="210" t="s">
        <v>658</v>
      </c>
      <c r="F428" s="212" t="s">
        <v>2142</v>
      </c>
      <c r="G428" s="209" t="s">
        <v>839</v>
      </c>
      <c r="H428" s="209" t="s">
        <v>841</v>
      </c>
      <c r="I428" s="222" t="s">
        <v>1977</v>
      </c>
      <c r="J428" s="209" t="s">
        <v>843</v>
      </c>
      <c r="K428" s="221">
        <v>41750</v>
      </c>
      <c r="L428" s="19" t="s">
        <v>658</v>
      </c>
      <c r="M428" s="211" t="s">
        <v>2138</v>
      </c>
      <c r="N428" s="209" t="s">
        <v>658</v>
      </c>
      <c r="O428" s="6" t="s">
        <v>658</v>
      </c>
      <c r="P428" s="202" t="s">
        <v>658</v>
      </c>
    </row>
    <row r="429" spans="1:16" ht="135" x14ac:dyDescent="0.25">
      <c r="A429" s="202" t="s">
        <v>2125</v>
      </c>
      <c r="B429" s="224" t="s">
        <v>2143</v>
      </c>
      <c r="C429" s="211" t="s">
        <v>2018</v>
      </c>
      <c r="D429" s="18" t="s">
        <v>658</v>
      </c>
      <c r="E429" s="210" t="s">
        <v>658</v>
      </c>
      <c r="F429" s="212" t="s">
        <v>2158</v>
      </c>
      <c r="G429" s="209" t="s">
        <v>839</v>
      </c>
      <c r="H429" s="209" t="s">
        <v>841</v>
      </c>
      <c r="I429" s="222" t="s">
        <v>1977</v>
      </c>
      <c r="J429" s="209" t="s">
        <v>843</v>
      </c>
      <c r="K429" s="221">
        <v>28770</v>
      </c>
      <c r="L429" s="19" t="s">
        <v>658</v>
      </c>
      <c r="M429" s="211" t="s">
        <v>2138</v>
      </c>
      <c r="N429" s="209" t="s">
        <v>658</v>
      </c>
      <c r="O429" s="6" t="s">
        <v>658</v>
      </c>
      <c r="P429" s="202" t="s">
        <v>658</v>
      </c>
    </row>
    <row r="430" spans="1:16" ht="135" x14ac:dyDescent="0.25">
      <c r="A430" s="202" t="s">
        <v>2145</v>
      </c>
      <c r="B430" s="224" t="s">
        <v>2144</v>
      </c>
      <c r="C430" s="211" t="s">
        <v>2018</v>
      </c>
      <c r="D430" s="18" t="s">
        <v>658</v>
      </c>
      <c r="E430" s="210" t="s">
        <v>658</v>
      </c>
      <c r="F430" s="212" t="s">
        <v>2159</v>
      </c>
      <c r="G430" s="209" t="s">
        <v>839</v>
      </c>
      <c r="H430" s="209" t="s">
        <v>841</v>
      </c>
      <c r="I430" s="222" t="s">
        <v>1977</v>
      </c>
      <c r="J430" s="209" t="s">
        <v>843</v>
      </c>
      <c r="K430" s="221">
        <v>39700</v>
      </c>
      <c r="L430" s="19" t="s">
        <v>658</v>
      </c>
      <c r="M430" s="211" t="s">
        <v>2138</v>
      </c>
      <c r="N430" s="209" t="s">
        <v>658</v>
      </c>
      <c r="O430" s="6" t="s">
        <v>658</v>
      </c>
      <c r="P430" s="202" t="s">
        <v>658</v>
      </c>
    </row>
    <row r="431" spans="1:16" ht="135" x14ac:dyDescent="0.25">
      <c r="A431" s="202" t="s">
        <v>2146</v>
      </c>
      <c r="B431" s="224" t="s">
        <v>2154</v>
      </c>
      <c r="C431" s="211" t="s">
        <v>2018</v>
      </c>
      <c r="D431" s="18" t="s">
        <v>658</v>
      </c>
      <c r="E431" s="210" t="s">
        <v>658</v>
      </c>
      <c r="F431" s="212" t="s">
        <v>2162</v>
      </c>
      <c r="G431" s="209" t="s">
        <v>839</v>
      </c>
      <c r="H431" s="209" t="s">
        <v>841</v>
      </c>
      <c r="I431" s="222" t="s">
        <v>1977</v>
      </c>
      <c r="J431" s="209" t="s">
        <v>843</v>
      </c>
      <c r="K431" s="221">
        <v>152434</v>
      </c>
      <c r="L431" s="19" t="s">
        <v>658</v>
      </c>
      <c r="M431" s="211" t="s">
        <v>2138</v>
      </c>
      <c r="N431" s="209" t="s">
        <v>658</v>
      </c>
      <c r="O431" s="6" t="s">
        <v>658</v>
      </c>
      <c r="P431" s="202" t="s">
        <v>658</v>
      </c>
    </row>
    <row r="432" spans="1:16" ht="141" customHeight="1" x14ac:dyDescent="0.25">
      <c r="A432" s="202" t="s">
        <v>2147</v>
      </c>
      <c r="B432" s="224" t="s">
        <v>2155</v>
      </c>
      <c r="C432" s="211" t="s">
        <v>2018</v>
      </c>
      <c r="D432" s="18" t="s">
        <v>658</v>
      </c>
      <c r="E432" s="210" t="s">
        <v>658</v>
      </c>
      <c r="F432" s="212" t="s">
        <v>2163</v>
      </c>
      <c r="G432" s="209" t="s">
        <v>839</v>
      </c>
      <c r="H432" s="209" t="s">
        <v>841</v>
      </c>
      <c r="I432" s="222" t="s">
        <v>1977</v>
      </c>
      <c r="J432" s="209" t="s">
        <v>843</v>
      </c>
      <c r="K432" s="221">
        <v>271514</v>
      </c>
      <c r="L432" s="19" t="s">
        <v>658</v>
      </c>
      <c r="M432" s="211" t="s">
        <v>2160</v>
      </c>
      <c r="N432" s="209" t="s">
        <v>658</v>
      </c>
      <c r="O432" s="6" t="s">
        <v>658</v>
      </c>
      <c r="P432" s="202" t="s">
        <v>658</v>
      </c>
    </row>
    <row r="433" spans="1:16" ht="135" x14ac:dyDescent="0.25">
      <c r="A433" s="202" t="s">
        <v>2148</v>
      </c>
      <c r="B433" s="224" t="s">
        <v>2156</v>
      </c>
      <c r="C433" s="211" t="s">
        <v>2018</v>
      </c>
      <c r="D433" s="18" t="s">
        <v>658</v>
      </c>
      <c r="E433" s="210" t="s">
        <v>658</v>
      </c>
      <c r="F433" s="212" t="s">
        <v>2164</v>
      </c>
      <c r="G433" s="209" t="s">
        <v>839</v>
      </c>
      <c r="H433" s="209" t="s">
        <v>841</v>
      </c>
      <c r="I433" s="222" t="s">
        <v>1977</v>
      </c>
      <c r="J433" s="209" t="s">
        <v>843</v>
      </c>
      <c r="K433" s="221">
        <v>53760</v>
      </c>
      <c r="L433" s="19" t="s">
        <v>658</v>
      </c>
      <c r="M433" s="211" t="s">
        <v>2160</v>
      </c>
      <c r="N433" s="209" t="s">
        <v>658</v>
      </c>
      <c r="O433" s="6" t="s">
        <v>658</v>
      </c>
      <c r="P433" s="202" t="s">
        <v>658</v>
      </c>
    </row>
    <row r="434" spans="1:16" ht="135" x14ac:dyDescent="0.25">
      <c r="A434" s="202" t="s">
        <v>2149</v>
      </c>
      <c r="B434" s="224" t="s">
        <v>2157</v>
      </c>
      <c r="C434" s="211" t="s">
        <v>2018</v>
      </c>
      <c r="D434" s="18" t="s">
        <v>658</v>
      </c>
      <c r="E434" s="210" t="s">
        <v>658</v>
      </c>
      <c r="F434" s="212" t="s">
        <v>2165</v>
      </c>
      <c r="G434" s="209" t="s">
        <v>839</v>
      </c>
      <c r="H434" s="209" t="s">
        <v>841</v>
      </c>
      <c r="I434" s="222" t="s">
        <v>1977</v>
      </c>
      <c r="J434" s="209" t="s">
        <v>843</v>
      </c>
      <c r="K434" s="221">
        <v>41865</v>
      </c>
      <c r="L434" s="19" t="s">
        <v>658</v>
      </c>
      <c r="M434" s="211" t="s">
        <v>2161</v>
      </c>
      <c r="N434" s="209" t="s">
        <v>658</v>
      </c>
      <c r="O434" s="6" t="s">
        <v>658</v>
      </c>
      <c r="P434" s="202" t="s">
        <v>658</v>
      </c>
    </row>
    <row r="435" spans="1:16" ht="135" x14ac:dyDescent="0.25">
      <c r="A435" s="202" t="s">
        <v>2150</v>
      </c>
      <c r="B435" s="224" t="s">
        <v>2166</v>
      </c>
      <c r="C435" s="211" t="s">
        <v>2018</v>
      </c>
      <c r="D435" s="18" t="s">
        <v>658</v>
      </c>
      <c r="E435" s="210" t="s">
        <v>658</v>
      </c>
      <c r="F435" s="212" t="s">
        <v>2177</v>
      </c>
      <c r="G435" s="209" t="s">
        <v>839</v>
      </c>
      <c r="H435" s="209" t="s">
        <v>841</v>
      </c>
      <c r="I435" s="222" t="s">
        <v>1977</v>
      </c>
      <c r="J435" s="209" t="s">
        <v>843</v>
      </c>
      <c r="K435" s="221">
        <v>5050</v>
      </c>
      <c r="L435" s="19" t="s">
        <v>658</v>
      </c>
      <c r="M435" s="211" t="s">
        <v>2174</v>
      </c>
      <c r="N435" s="209" t="s">
        <v>658</v>
      </c>
      <c r="O435" s="6" t="s">
        <v>658</v>
      </c>
      <c r="P435" s="202" t="s">
        <v>658</v>
      </c>
    </row>
    <row r="436" spans="1:16" ht="135" x14ac:dyDescent="0.25">
      <c r="A436" s="202" t="s">
        <v>2151</v>
      </c>
      <c r="B436" s="224" t="s">
        <v>2167</v>
      </c>
      <c r="C436" s="211" t="s">
        <v>2018</v>
      </c>
      <c r="D436" s="18" t="s">
        <v>658</v>
      </c>
      <c r="E436" s="210" t="s">
        <v>658</v>
      </c>
      <c r="F436" s="212" t="s">
        <v>2178</v>
      </c>
      <c r="G436" s="209" t="s">
        <v>839</v>
      </c>
      <c r="H436" s="209" t="s">
        <v>841</v>
      </c>
      <c r="I436" s="222" t="s">
        <v>1977</v>
      </c>
      <c r="J436" s="209" t="s">
        <v>843</v>
      </c>
      <c r="K436" s="221">
        <v>29999</v>
      </c>
      <c r="L436" s="19" t="s">
        <v>658</v>
      </c>
      <c r="M436" s="211" t="s">
        <v>2175</v>
      </c>
      <c r="N436" s="209" t="s">
        <v>658</v>
      </c>
      <c r="O436" s="6" t="s">
        <v>658</v>
      </c>
      <c r="P436" s="202" t="s">
        <v>658</v>
      </c>
    </row>
    <row r="437" spans="1:16" ht="134.25" customHeight="1" x14ac:dyDescent="0.25">
      <c r="A437" s="202" t="s">
        <v>2152</v>
      </c>
      <c r="B437" s="224" t="s">
        <v>2168</v>
      </c>
      <c r="C437" s="211" t="s">
        <v>2018</v>
      </c>
      <c r="D437" s="18" t="s">
        <v>658</v>
      </c>
      <c r="E437" s="210" t="s">
        <v>658</v>
      </c>
      <c r="F437" s="212" t="s">
        <v>2179</v>
      </c>
      <c r="G437" s="209" t="s">
        <v>839</v>
      </c>
      <c r="H437" s="209" t="s">
        <v>841</v>
      </c>
      <c r="I437" s="222" t="s">
        <v>1977</v>
      </c>
      <c r="J437" s="209" t="s">
        <v>843</v>
      </c>
      <c r="K437" s="221">
        <v>22300</v>
      </c>
      <c r="L437" s="19" t="s">
        <v>658</v>
      </c>
      <c r="M437" s="211" t="s">
        <v>2176</v>
      </c>
      <c r="N437" s="209" t="s">
        <v>658</v>
      </c>
      <c r="O437" s="6" t="s">
        <v>658</v>
      </c>
      <c r="P437" s="202" t="s">
        <v>658</v>
      </c>
    </row>
    <row r="438" spans="1:16" ht="135" x14ac:dyDescent="0.25">
      <c r="A438" s="202" t="s">
        <v>2153</v>
      </c>
      <c r="B438" s="224" t="s">
        <v>2169</v>
      </c>
      <c r="C438" s="211" t="s">
        <v>2018</v>
      </c>
      <c r="D438" s="18" t="s">
        <v>658</v>
      </c>
      <c r="E438" s="210" t="s">
        <v>658</v>
      </c>
      <c r="F438" s="212" t="s">
        <v>2180</v>
      </c>
      <c r="G438" s="209" t="s">
        <v>839</v>
      </c>
      <c r="H438" s="209" t="s">
        <v>841</v>
      </c>
      <c r="I438" s="222" t="s">
        <v>1977</v>
      </c>
      <c r="J438" s="209" t="s">
        <v>843</v>
      </c>
      <c r="K438" s="221">
        <v>30372</v>
      </c>
      <c r="L438" s="19" t="s">
        <v>658</v>
      </c>
      <c r="M438" s="211" t="s">
        <v>2176</v>
      </c>
      <c r="N438" s="209" t="s">
        <v>658</v>
      </c>
      <c r="O438" s="6" t="s">
        <v>658</v>
      </c>
      <c r="P438" s="202" t="s">
        <v>658</v>
      </c>
    </row>
    <row r="439" spans="1:16" ht="136.5" customHeight="1" x14ac:dyDescent="0.25">
      <c r="A439" s="202" t="s">
        <v>2172</v>
      </c>
      <c r="B439" s="224" t="s">
        <v>2170</v>
      </c>
      <c r="C439" s="211" t="s">
        <v>2018</v>
      </c>
      <c r="D439" s="18" t="s">
        <v>658</v>
      </c>
      <c r="E439" s="210" t="s">
        <v>658</v>
      </c>
      <c r="F439" s="212" t="s">
        <v>2181</v>
      </c>
      <c r="G439" s="209" t="s">
        <v>839</v>
      </c>
      <c r="H439" s="209" t="s">
        <v>841</v>
      </c>
      <c r="I439" s="222" t="s">
        <v>1977</v>
      </c>
      <c r="J439" s="209" t="s">
        <v>843</v>
      </c>
      <c r="K439" s="221">
        <v>7500</v>
      </c>
      <c r="L439" s="19" t="s">
        <v>658</v>
      </c>
      <c r="M439" s="211" t="s">
        <v>2176</v>
      </c>
      <c r="N439" s="209" t="s">
        <v>658</v>
      </c>
      <c r="O439" s="6" t="s">
        <v>658</v>
      </c>
      <c r="P439" s="202" t="s">
        <v>658</v>
      </c>
    </row>
    <row r="440" spans="1:16" ht="135" x14ac:dyDescent="0.25">
      <c r="A440" s="202" t="s">
        <v>2173</v>
      </c>
      <c r="B440" s="224" t="s">
        <v>2171</v>
      </c>
      <c r="C440" s="211" t="s">
        <v>2018</v>
      </c>
      <c r="D440" s="18" t="s">
        <v>658</v>
      </c>
      <c r="E440" s="210" t="s">
        <v>658</v>
      </c>
      <c r="F440" s="212" t="s">
        <v>2182</v>
      </c>
      <c r="G440" s="209" t="s">
        <v>839</v>
      </c>
      <c r="H440" s="209" t="s">
        <v>841</v>
      </c>
      <c r="I440" s="222" t="s">
        <v>1977</v>
      </c>
      <c r="J440" s="209" t="s">
        <v>843</v>
      </c>
      <c r="K440" s="221">
        <v>6828</v>
      </c>
      <c r="L440" s="19" t="s">
        <v>658</v>
      </c>
      <c r="M440" s="211" t="s">
        <v>2176</v>
      </c>
      <c r="N440" s="209" t="s">
        <v>658</v>
      </c>
      <c r="O440" s="6" t="s">
        <v>658</v>
      </c>
      <c r="P440" s="202" t="s">
        <v>658</v>
      </c>
    </row>
    <row r="441" spans="1:16" ht="135" x14ac:dyDescent="0.25">
      <c r="A441" s="202" t="s">
        <v>2183</v>
      </c>
      <c r="B441" s="224" t="s">
        <v>2191</v>
      </c>
      <c r="C441" s="211" t="s">
        <v>2018</v>
      </c>
      <c r="D441" s="18" t="s">
        <v>658</v>
      </c>
      <c r="E441" s="210" t="s">
        <v>658</v>
      </c>
      <c r="F441" s="212" t="s">
        <v>2198</v>
      </c>
      <c r="G441" s="209" t="s">
        <v>839</v>
      </c>
      <c r="H441" s="209" t="s">
        <v>841</v>
      </c>
      <c r="I441" s="222" t="s">
        <v>1977</v>
      </c>
      <c r="J441" s="209" t="s">
        <v>843</v>
      </c>
      <c r="K441" s="221">
        <v>6490</v>
      </c>
      <c r="L441" s="19" t="s">
        <v>658</v>
      </c>
      <c r="M441" s="211" t="s">
        <v>2196</v>
      </c>
      <c r="N441" s="209" t="s">
        <v>658</v>
      </c>
      <c r="O441" s="6" t="s">
        <v>658</v>
      </c>
      <c r="P441" s="202" t="s">
        <v>658</v>
      </c>
    </row>
    <row r="442" spans="1:16" ht="135" x14ac:dyDescent="0.25">
      <c r="A442" s="202" t="s">
        <v>2184</v>
      </c>
      <c r="B442" s="224" t="s">
        <v>2192</v>
      </c>
      <c r="C442" s="211" t="s">
        <v>2018</v>
      </c>
      <c r="D442" s="18" t="s">
        <v>658</v>
      </c>
      <c r="E442" s="210" t="s">
        <v>658</v>
      </c>
      <c r="F442" s="212" t="s">
        <v>2199</v>
      </c>
      <c r="G442" s="209" t="s">
        <v>839</v>
      </c>
      <c r="H442" s="209" t="s">
        <v>841</v>
      </c>
      <c r="I442" s="222" t="s">
        <v>1977</v>
      </c>
      <c r="J442" s="209" t="s">
        <v>843</v>
      </c>
      <c r="K442" s="221">
        <v>36600</v>
      </c>
      <c r="L442" s="19" t="s">
        <v>658</v>
      </c>
      <c r="M442" s="211" t="s">
        <v>2175</v>
      </c>
      <c r="N442" s="209" t="s">
        <v>658</v>
      </c>
      <c r="O442" s="6" t="s">
        <v>658</v>
      </c>
      <c r="P442" s="202" t="s">
        <v>658</v>
      </c>
    </row>
    <row r="443" spans="1:16" ht="137.25" customHeight="1" x14ac:dyDescent="0.25">
      <c r="A443" s="202" t="s">
        <v>2185</v>
      </c>
      <c r="B443" s="224" t="s">
        <v>2193</v>
      </c>
      <c r="C443" s="211" t="s">
        <v>2018</v>
      </c>
      <c r="D443" s="18" t="s">
        <v>658</v>
      </c>
      <c r="E443" s="210" t="s">
        <v>658</v>
      </c>
      <c r="F443" s="212" t="s">
        <v>2200</v>
      </c>
      <c r="G443" s="209" t="s">
        <v>839</v>
      </c>
      <c r="H443" s="209" t="s">
        <v>841</v>
      </c>
      <c r="I443" s="222" t="s">
        <v>1977</v>
      </c>
      <c r="J443" s="209" t="s">
        <v>843</v>
      </c>
      <c r="K443" s="221">
        <v>30500</v>
      </c>
      <c r="L443" s="19" t="s">
        <v>658</v>
      </c>
      <c r="M443" s="211" t="s">
        <v>2197</v>
      </c>
      <c r="N443" s="209" t="s">
        <v>658</v>
      </c>
      <c r="O443" s="6" t="s">
        <v>658</v>
      </c>
      <c r="P443" s="202" t="s">
        <v>658</v>
      </c>
    </row>
    <row r="444" spans="1:16" ht="135" x14ac:dyDescent="0.25">
      <c r="A444" s="202" t="s">
        <v>2186</v>
      </c>
      <c r="B444" s="224" t="s">
        <v>2194</v>
      </c>
      <c r="C444" s="211" t="s">
        <v>2018</v>
      </c>
      <c r="D444" s="18" t="s">
        <v>658</v>
      </c>
      <c r="E444" s="210" t="s">
        <v>658</v>
      </c>
      <c r="F444" s="212" t="s">
        <v>2201</v>
      </c>
      <c r="G444" s="209" t="s">
        <v>839</v>
      </c>
      <c r="H444" s="209" t="s">
        <v>841</v>
      </c>
      <c r="I444" s="222" t="s">
        <v>1977</v>
      </c>
      <c r="J444" s="209" t="s">
        <v>843</v>
      </c>
      <c r="K444" s="221">
        <v>3850</v>
      </c>
      <c r="L444" s="19" t="s">
        <v>658</v>
      </c>
      <c r="M444" s="211" t="s">
        <v>2197</v>
      </c>
      <c r="N444" s="209" t="s">
        <v>658</v>
      </c>
      <c r="O444" s="6" t="s">
        <v>658</v>
      </c>
      <c r="P444" s="202" t="s">
        <v>658</v>
      </c>
    </row>
    <row r="445" spans="1:16" ht="135" x14ac:dyDescent="0.25">
      <c r="A445" s="202" t="s">
        <v>2187</v>
      </c>
      <c r="B445" s="224" t="s">
        <v>2195</v>
      </c>
      <c r="C445" s="211" t="s">
        <v>2018</v>
      </c>
      <c r="D445" s="18" t="s">
        <v>658</v>
      </c>
      <c r="E445" s="210" t="s">
        <v>658</v>
      </c>
      <c r="F445" s="212" t="s">
        <v>2202</v>
      </c>
      <c r="G445" s="209" t="s">
        <v>839</v>
      </c>
      <c r="H445" s="209" t="s">
        <v>841</v>
      </c>
      <c r="I445" s="222" t="s">
        <v>1977</v>
      </c>
      <c r="J445" s="209" t="s">
        <v>843</v>
      </c>
      <c r="K445" s="221">
        <v>4000</v>
      </c>
      <c r="L445" s="19" t="s">
        <v>658</v>
      </c>
      <c r="M445" s="211" t="s">
        <v>2197</v>
      </c>
      <c r="N445" s="209" t="s">
        <v>658</v>
      </c>
      <c r="O445" s="6" t="s">
        <v>658</v>
      </c>
      <c r="P445" s="202" t="s">
        <v>658</v>
      </c>
    </row>
    <row r="446" spans="1:16" ht="135" x14ac:dyDescent="0.25">
      <c r="A446" s="202" t="s">
        <v>2188</v>
      </c>
      <c r="B446" s="224" t="s">
        <v>2203</v>
      </c>
      <c r="C446" s="211" t="s">
        <v>2018</v>
      </c>
      <c r="D446" s="18" t="s">
        <v>658</v>
      </c>
      <c r="E446" s="210" t="s">
        <v>658</v>
      </c>
      <c r="F446" s="212" t="s">
        <v>2208</v>
      </c>
      <c r="G446" s="209" t="s">
        <v>839</v>
      </c>
      <c r="H446" s="209" t="s">
        <v>841</v>
      </c>
      <c r="I446" s="222" t="s">
        <v>1977</v>
      </c>
      <c r="J446" s="209" t="s">
        <v>843</v>
      </c>
      <c r="K446" s="221">
        <v>24800</v>
      </c>
      <c r="L446" s="19" t="s">
        <v>658</v>
      </c>
      <c r="M446" s="211" t="s">
        <v>2206</v>
      </c>
      <c r="N446" s="209" t="s">
        <v>658</v>
      </c>
      <c r="O446" s="6" t="s">
        <v>658</v>
      </c>
      <c r="P446" s="202" t="s">
        <v>658</v>
      </c>
    </row>
    <row r="447" spans="1:16" ht="135" x14ac:dyDescent="0.25">
      <c r="A447" s="202" t="s">
        <v>2189</v>
      </c>
      <c r="B447" s="224" t="s">
        <v>2204</v>
      </c>
      <c r="C447" s="211" t="s">
        <v>2018</v>
      </c>
      <c r="D447" s="18" t="s">
        <v>658</v>
      </c>
      <c r="E447" s="210" t="s">
        <v>658</v>
      </c>
      <c r="F447" s="212" t="s">
        <v>2209</v>
      </c>
      <c r="G447" s="209" t="s">
        <v>839</v>
      </c>
      <c r="H447" s="209" t="s">
        <v>841</v>
      </c>
      <c r="I447" s="222" t="s">
        <v>1977</v>
      </c>
      <c r="J447" s="209" t="s">
        <v>843</v>
      </c>
      <c r="K447" s="221">
        <v>33360</v>
      </c>
      <c r="L447" s="19" t="s">
        <v>658</v>
      </c>
      <c r="M447" s="211" t="s">
        <v>2206</v>
      </c>
      <c r="N447" s="209" t="s">
        <v>658</v>
      </c>
      <c r="O447" s="6" t="s">
        <v>658</v>
      </c>
      <c r="P447" s="202" t="s">
        <v>658</v>
      </c>
    </row>
    <row r="448" spans="1:16" ht="135" x14ac:dyDescent="0.25">
      <c r="A448" s="202" t="s">
        <v>2190</v>
      </c>
      <c r="B448" s="224" t="s">
        <v>2205</v>
      </c>
      <c r="C448" s="211" t="s">
        <v>2018</v>
      </c>
      <c r="D448" s="18" t="s">
        <v>658</v>
      </c>
      <c r="E448" s="210" t="s">
        <v>658</v>
      </c>
      <c r="F448" s="212" t="s">
        <v>2210</v>
      </c>
      <c r="G448" s="209" t="s">
        <v>839</v>
      </c>
      <c r="H448" s="209" t="s">
        <v>841</v>
      </c>
      <c r="I448" s="222" t="s">
        <v>1977</v>
      </c>
      <c r="J448" s="209" t="s">
        <v>843</v>
      </c>
      <c r="K448" s="221">
        <v>7799</v>
      </c>
      <c r="L448" s="19" t="s">
        <v>658</v>
      </c>
      <c r="M448" s="211" t="s">
        <v>2207</v>
      </c>
      <c r="N448" s="209" t="s">
        <v>658</v>
      </c>
      <c r="O448" s="6" t="s">
        <v>658</v>
      </c>
      <c r="P448" s="202" t="s">
        <v>658</v>
      </c>
    </row>
    <row r="449" spans="1:16" ht="134.25" customHeight="1" x14ac:dyDescent="0.25">
      <c r="A449" s="202" t="s">
        <v>2211</v>
      </c>
      <c r="B449" s="224" t="s">
        <v>2229</v>
      </c>
      <c r="C449" s="211" t="s">
        <v>2018</v>
      </c>
      <c r="D449" s="18" t="s">
        <v>658</v>
      </c>
      <c r="E449" s="210" t="s">
        <v>658</v>
      </c>
      <c r="F449" s="212" t="s">
        <v>2237</v>
      </c>
      <c r="G449" s="209" t="s">
        <v>839</v>
      </c>
      <c r="H449" s="209" t="s">
        <v>841</v>
      </c>
      <c r="I449" s="222" t="s">
        <v>1977</v>
      </c>
      <c r="J449" s="209" t="s">
        <v>843</v>
      </c>
      <c r="K449" s="221">
        <v>31000</v>
      </c>
      <c r="L449" s="19" t="s">
        <v>658</v>
      </c>
      <c r="M449" s="211" t="s">
        <v>2234</v>
      </c>
      <c r="N449" s="209" t="s">
        <v>658</v>
      </c>
      <c r="O449" s="6" t="s">
        <v>658</v>
      </c>
      <c r="P449" s="202" t="s">
        <v>658</v>
      </c>
    </row>
    <row r="450" spans="1:16" ht="135" x14ac:dyDescent="0.25">
      <c r="A450" s="202" t="s">
        <v>2212</v>
      </c>
      <c r="B450" s="224" t="s">
        <v>2230</v>
      </c>
      <c r="C450" s="211" t="s">
        <v>2018</v>
      </c>
      <c r="D450" s="18" t="s">
        <v>658</v>
      </c>
      <c r="E450" s="210" t="s">
        <v>658</v>
      </c>
      <c r="F450" s="212" t="s">
        <v>2239</v>
      </c>
      <c r="G450" s="209" t="s">
        <v>839</v>
      </c>
      <c r="H450" s="209" t="s">
        <v>841</v>
      </c>
      <c r="I450" s="222" t="s">
        <v>1977</v>
      </c>
      <c r="J450" s="209" t="s">
        <v>843</v>
      </c>
      <c r="K450" s="221">
        <v>14740</v>
      </c>
      <c r="L450" s="19" t="s">
        <v>658</v>
      </c>
      <c r="M450" s="211" t="s">
        <v>2234</v>
      </c>
      <c r="N450" s="209" t="s">
        <v>658</v>
      </c>
      <c r="O450" s="6" t="s">
        <v>658</v>
      </c>
      <c r="P450" s="202" t="s">
        <v>658</v>
      </c>
    </row>
    <row r="451" spans="1:16" ht="135" x14ac:dyDescent="0.25">
      <c r="A451" s="202" t="s">
        <v>2213</v>
      </c>
      <c r="B451" s="224" t="s">
        <v>2231</v>
      </c>
      <c r="C451" s="211" t="s">
        <v>2018</v>
      </c>
      <c r="D451" s="18" t="s">
        <v>658</v>
      </c>
      <c r="E451" s="210" t="s">
        <v>658</v>
      </c>
      <c r="F451" s="212" t="s">
        <v>2238</v>
      </c>
      <c r="G451" s="209" t="s">
        <v>839</v>
      </c>
      <c r="H451" s="209" t="s">
        <v>841</v>
      </c>
      <c r="I451" s="222" t="s">
        <v>1977</v>
      </c>
      <c r="J451" s="209" t="s">
        <v>843</v>
      </c>
      <c r="K451" s="221">
        <v>26500</v>
      </c>
      <c r="L451" s="19" t="s">
        <v>658</v>
      </c>
      <c r="M451" s="211" t="s">
        <v>2235</v>
      </c>
      <c r="N451" s="209" t="s">
        <v>658</v>
      </c>
      <c r="O451" s="6" t="s">
        <v>658</v>
      </c>
      <c r="P451" s="202" t="s">
        <v>658</v>
      </c>
    </row>
    <row r="452" spans="1:16" ht="138" customHeight="1" x14ac:dyDescent="0.25">
      <c r="A452" s="202" t="s">
        <v>2214</v>
      </c>
      <c r="B452" s="224" t="s">
        <v>2232</v>
      </c>
      <c r="C452" s="211" t="s">
        <v>2018</v>
      </c>
      <c r="D452" s="18" t="s">
        <v>658</v>
      </c>
      <c r="E452" s="210" t="s">
        <v>658</v>
      </c>
      <c r="F452" s="212" t="s">
        <v>2240</v>
      </c>
      <c r="G452" s="209" t="s">
        <v>839</v>
      </c>
      <c r="H452" s="209" t="s">
        <v>841</v>
      </c>
      <c r="I452" s="222" t="s">
        <v>1977</v>
      </c>
      <c r="J452" s="209" t="s">
        <v>843</v>
      </c>
      <c r="K452" s="221">
        <v>533476.25</v>
      </c>
      <c r="L452" s="19" t="s">
        <v>658</v>
      </c>
      <c r="M452" s="211" t="s">
        <v>2236</v>
      </c>
      <c r="N452" s="209" t="s">
        <v>658</v>
      </c>
      <c r="O452" s="6" t="s">
        <v>658</v>
      </c>
      <c r="P452" s="202" t="s">
        <v>658</v>
      </c>
    </row>
    <row r="453" spans="1:16" ht="135" x14ac:dyDescent="0.25">
      <c r="A453" s="202" t="s">
        <v>2215</v>
      </c>
      <c r="B453" s="224" t="s">
        <v>2233</v>
      </c>
      <c r="C453" s="211" t="s">
        <v>2018</v>
      </c>
      <c r="D453" s="18" t="s">
        <v>658</v>
      </c>
      <c r="E453" s="210" t="s">
        <v>658</v>
      </c>
      <c r="F453" s="212" t="s">
        <v>2241</v>
      </c>
      <c r="G453" s="209" t="s">
        <v>839</v>
      </c>
      <c r="H453" s="209" t="s">
        <v>841</v>
      </c>
      <c r="I453" s="222" t="s">
        <v>1977</v>
      </c>
      <c r="J453" s="209" t="s">
        <v>843</v>
      </c>
      <c r="K453" s="221">
        <v>156916</v>
      </c>
      <c r="L453" s="19" t="s">
        <v>658</v>
      </c>
      <c r="M453" s="211" t="s">
        <v>2236</v>
      </c>
      <c r="N453" s="209" t="s">
        <v>658</v>
      </c>
      <c r="O453" s="6" t="s">
        <v>658</v>
      </c>
      <c r="P453" s="202" t="s">
        <v>658</v>
      </c>
    </row>
    <row r="454" spans="1:16" ht="135" x14ac:dyDescent="0.25">
      <c r="A454" s="202" t="s">
        <v>2216</v>
      </c>
      <c r="B454" s="224" t="s">
        <v>2242</v>
      </c>
      <c r="C454" s="211" t="s">
        <v>2018</v>
      </c>
      <c r="D454" s="18" t="s">
        <v>658</v>
      </c>
      <c r="E454" s="210" t="s">
        <v>658</v>
      </c>
      <c r="F454" s="212" t="s">
        <v>2251</v>
      </c>
      <c r="G454" s="209" t="s">
        <v>839</v>
      </c>
      <c r="H454" s="209" t="s">
        <v>841</v>
      </c>
      <c r="I454" s="222" t="s">
        <v>1977</v>
      </c>
      <c r="J454" s="209" t="s">
        <v>843</v>
      </c>
      <c r="K454" s="221">
        <v>840274.57</v>
      </c>
      <c r="L454" s="19" t="s">
        <v>658</v>
      </c>
      <c r="M454" s="211" t="s">
        <v>2248</v>
      </c>
      <c r="N454" s="209" t="s">
        <v>658</v>
      </c>
      <c r="O454" s="6" t="s">
        <v>658</v>
      </c>
      <c r="P454" s="202" t="s">
        <v>658</v>
      </c>
    </row>
    <row r="455" spans="1:16" ht="135" x14ac:dyDescent="0.25">
      <c r="A455" s="202" t="s">
        <v>2217</v>
      </c>
      <c r="B455" s="224" t="s">
        <v>2243</v>
      </c>
      <c r="C455" s="211" t="s">
        <v>2018</v>
      </c>
      <c r="D455" s="18" t="s">
        <v>658</v>
      </c>
      <c r="E455" s="210" t="s">
        <v>658</v>
      </c>
      <c r="F455" s="212" t="s">
        <v>2252</v>
      </c>
      <c r="G455" s="209" t="s">
        <v>839</v>
      </c>
      <c r="H455" s="209" t="s">
        <v>841</v>
      </c>
      <c r="I455" s="222" t="s">
        <v>1977</v>
      </c>
      <c r="J455" s="209" t="s">
        <v>843</v>
      </c>
      <c r="K455" s="225">
        <v>1013649</v>
      </c>
      <c r="L455" s="19" t="s">
        <v>658</v>
      </c>
      <c r="M455" s="211" t="s">
        <v>2249</v>
      </c>
      <c r="N455" s="209" t="s">
        <v>658</v>
      </c>
      <c r="O455" s="6" t="s">
        <v>658</v>
      </c>
      <c r="P455" s="202" t="s">
        <v>658</v>
      </c>
    </row>
    <row r="456" spans="1:16" ht="135" customHeight="1" x14ac:dyDescent="0.25">
      <c r="A456" s="202" t="s">
        <v>2218</v>
      </c>
      <c r="B456" s="224" t="s">
        <v>2244</v>
      </c>
      <c r="C456" s="211" t="s">
        <v>2018</v>
      </c>
      <c r="D456" s="18" t="s">
        <v>658</v>
      </c>
      <c r="E456" s="210" t="s">
        <v>658</v>
      </c>
      <c r="F456" s="212" t="s">
        <v>2253</v>
      </c>
      <c r="G456" s="209" t="s">
        <v>839</v>
      </c>
      <c r="H456" s="209" t="s">
        <v>841</v>
      </c>
      <c r="I456" s="222" t="s">
        <v>1977</v>
      </c>
      <c r="J456" s="209" t="s">
        <v>843</v>
      </c>
      <c r="K456" s="225">
        <v>1800358.32</v>
      </c>
      <c r="L456" s="19" t="s">
        <v>658</v>
      </c>
      <c r="M456" s="211" t="s">
        <v>2250</v>
      </c>
      <c r="N456" s="209" t="s">
        <v>658</v>
      </c>
      <c r="O456" s="6" t="s">
        <v>658</v>
      </c>
      <c r="P456" s="202" t="s">
        <v>658</v>
      </c>
    </row>
    <row r="457" spans="1:16" ht="135" x14ac:dyDescent="0.25">
      <c r="A457" s="202" t="s">
        <v>2219</v>
      </c>
      <c r="B457" s="224" t="s">
        <v>2245</v>
      </c>
      <c r="C457" s="211" t="s">
        <v>2018</v>
      </c>
      <c r="D457" s="18" t="s">
        <v>658</v>
      </c>
      <c r="E457" s="210" t="s">
        <v>658</v>
      </c>
      <c r="F457" s="212" t="s">
        <v>1378</v>
      </c>
      <c r="G457" s="209" t="s">
        <v>839</v>
      </c>
      <c r="H457" s="209" t="s">
        <v>841</v>
      </c>
      <c r="I457" s="222" t="s">
        <v>1977</v>
      </c>
      <c r="J457" s="209" t="s">
        <v>843</v>
      </c>
      <c r="K457" s="221">
        <v>853752.24</v>
      </c>
      <c r="L457" s="19" t="s">
        <v>658</v>
      </c>
      <c r="M457" s="211" t="s">
        <v>2250</v>
      </c>
      <c r="N457" s="209" t="s">
        <v>658</v>
      </c>
      <c r="O457" s="6" t="s">
        <v>658</v>
      </c>
      <c r="P457" s="202" t="s">
        <v>658</v>
      </c>
    </row>
    <row r="458" spans="1:16" ht="135" x14ac:dyDescent="0.25">
      <c r="A458" s="202" t="s">
        <v>2220</v>
      </c>
      <c r="B458" s="224" t="s">
        <v>2246</v>
      </c>
      <c r="C458" s="211" t="s">
        <v>2018</v>
      </c>
      <c r="D458" s="18" t="s">
        <v>658</v>
      </c>
      <c r="E458" s="210" t="s">
        <v>658</v>
      </c>
      <c r="F458" s="212" t="s">
        <v>1385</v>
      </c>
      <c r="G458" s="209" t="s">
        <v>839</v>
      </c>
      <c r="H458" s="209" t="s">
        <v>841</v>
      </c>
      <c r="I458" s="222" t="s">
        <v>1977</v>
      </c>
      <c r="J458" s="209" t="s">
        <v>843</v>
      </c>
      <c r="K458" s="221">
        <v>505903.46</v>
      </c>
      <c r="L458" s="19" t="s">
        <v>658</v>
      </c>
      <c r="M458" s="211" t="s">
        <v>2250</v>
      </c>
      <c r="N458" s="209" t="s">
        <v>658</v>
      </c>
      <c r="O458" s="6" t="s">
        <v>658</v>
      </c>
      <c r="P458" s="202" t="s">
        <v>658</v>
      </c>
    </row>
    <row r="459" spans="1:16" ht="135" x14ac:dyDescent="0.25">
      <c r="A459" s="202" t="s">
        <v>2221</v>
      </c>
      <c r="B459" s="239" t="s">
        <v>2247</v>
      </c>
      <c r="C459" s="211" t="s">
        <v>2018</v>
      </c>
      <c r="D459" s="18" t="s">
        <v>658</v>
      </c>
      <c r="E459" s="210" t="s">
        <v>658</v>
      </c>
      <c r="F459" s="212" t="s">
        <v>2254</v>
      </c>
      <c r="G459" s="209" t="s">
        <v>839</v>
      </c>
      <c r="H459" s="209" t="s">
        <v>841</v>
      </c>
      <c r="I459" s="222" t="s">
        <v>1977</v>
      </c>
      <c r="J459" s="209" t="s">
        <v>843</v>
      </c>
      <c r="K459" s="221">
        <v>373200</v>
      </c>
      <c r="L459" s="19" t="s">
        <v>658</v>
      </c>
      <c r="M459" s="211" t="s">
        <v>2250</v>
      </c>
      <c r="N459" s="209" t="s">
        <v>658</v>
      </c>
      <c r="O459" s="6" t="s">
        <v>658</v>
      </c>
      <c r="P459" s="202" t="s">
        <v>658</v>
      </c>
    </row>
    <row r="460" spans="1:16" ht="144.75" customHeight="1" x14ac:dyDescent="0.25">
      <c r="A460" s="202" t="s">
        <v>2222</v>
      </c>
      <c r="B460" s="239" t="s">
        <v>2255</v>
      </c>
      <c r="C460" s="211" t="s">
        <v>2018</v>
      </c>
      <c r="D460" s="18" t="s">
        <v>658</v>
      </c>
      <c r="E460" s="210" t="s">
        <v>658</v>
      </c>
      <c r="F460" s="212" t="s">
        <v>2260</v>
      </c>
      <c r="G460" s="209" t="s">
        <v>839</v>
      </c>
      <c r="H460" s="209" t="s">
        <v>841</v>
      </c>
      <c r="I460" s="222" t="s">
        <v>1977</v>
      </c>
      <c r="J460" s="209" t="s">
        <v>843</v>
      </c>
      <c r="K460" s="221">
        <v>79230</v>
      </c>
      <c r="L460" s="19" t="s">
        <v>658</v>
      </c>
      <c r="M460" s="211" t="s">
        <v>2248</v>
      </c>
      <c r="N460" s="209" t="s">
        <v>658</v>
      </c>
      <c r="O460" s="6" t="s">
        <v>658</v>
      </c>
      <c r="P460" s="202" t="s">
        <v>658</v>
      </c>
    </row>
    <row r="461" spans="1:16" ht="135" x14ac:dyDescent="0.25">
      <c r="A461" s="202" t="s">
        <v>2223</v>
      </c>
      <c r="B461" s="224" t="s">
        <v>2256</v>
      </c>
      <c r="C461" s="211" t="s">
        <v>2018</v>
      </c>
      <c r="D461" s="18" t="s">
        <v>658</v>
      </c>
      <c r="E461" s="210" t="s">
        <v>658</v>
      </c>
      <c r="F461" s="212" t="s">
        <v>2261</v>
      </c>
      <c r="G461" s="209" t="s">
        <v>839</v>
      </c>
      <c r="H461" s="209" t="s">
        <v>841</v>
      </c>
      <c r="I461" s="222" t="s">
        <v>1977</v>
      </c>
      <c r="J461" s="209" t="s">
        <v>843</v>
      </c>
      <c r="K461" s="221">
        <v>229500</v>
      </c>
      <c r="L461" s="19" t="s">
        <v>658</v>
      </c>
      <c r="M461" s="211" t="s">
        <v>2248</v>
      </c>
      <c r="N461" s="209" t="s">
        <v>658</v>
      </c>
      <c r="O461" s="6" t="s">
        <v>658</v>
      </c>
      <c r="P461" s="202" t="s">
        <v>658</v>
      </c>
    </row>
    <row r="462" spans="1:16" ht="120" x14ac:dyDescent="0.25">
      <c r="A462" s="202" t="s">
        <v>2224</v>
      </c>
      <c r="B462" s="224" t="s">
        <v>2257</v>
      </c>
      <c r="C462" s="211" t="s">
        <v>2018</v>
      </c>
      <c r="D462" s="18" t="s">
        <v>658</v>
      </c>
      <c r="E462" s="210" t="s">
        <v>658</v>
      </c>
      <c r="F462" s="212" t="s">
        <v>2262</v>
      </c>
      <c r="G462" s="209" t="s">
        <v>839</v>
      </c>
      <c r="H462" s="209" t="s">
        <v>841</v>
      </c>
      <c r="I462" s="222" t="s">
        <v>1977</v>
      </c>
      <c r="J462" s="209" t="s">
        <v>843</v>
      </c>
      <c r="K462" s="221">
        <v>102800</v>
      </c>
      <c r="L462" s="19" t="s">
        <v>658</v>
      </c>
      <c r="M462" s="211" t="s">
        <v>2259</v>
      </c>
      <c r="N462" s="209" t="s">
        <v>658</v>
      </c>
      <c r="O462" s="6" t="s">
        <v>658</v>
      </c>
      <c r="P462" s="202" t="s">
        <v>658</v>
      </c>
    </row>
    <row r="463" spans="1:16" ht="133.5" customHeight="1" x14ac:dyDescent="0.25">
      <c r="A463" s="202" t="s">
        <v>2225</v>
      </c>
      <c r="B463" s="224" t="s">
        <v>2258</v>
      </c>
      <c r="C463" s="211" t="s">
        <v>2018</v>
      </c>
      <c r="D463" s="18" t="s">
        <v>658</v>
      </c>
      <c r="E463" s="210" t="s">
        <v>658</v>
      </c>
      <c r="F463" s="212" t="s">
        <v>2263</v>
      </c>
      <c r="G463" s="209" t="s">
        <v>839</v>
      </c>
      <c r="H463" s="209" t="s">
        <v>841</v>
      </c>
      <c r="I463" s="222" t="s">
        <v>1977</v>
      </c>
      <c r="J463" s="209" t="s">
        <v>843</v>
      </c>
      <c r="K463" s="221">
        <v>72600</v>
      </c>
      <c r="L463" s="19" t="s">
        <v>658</v>
      </c>
      <c r="M463" s="211" t="s">
        <v>2259</v>
      </c>
      <c r="N463" s="209" t="s">
        <v>658</v>
      </c>
      <c r="O463" s="6" t="s">
        <v>658</v>
      </c>
      <c r="P463" s="202" t="s">
        <v>658</v>
      </c>
    </row>
    <row r="464" spans="1:16" ht="120" x14ac:dyDescent="0.25">
      <c r="A464" s="202" t="s">
        <v>2226</v>
      </c>
      <c r="B464" s="224" t="s">
        <v>2264</v>
      </c>
      <c r="C464" s="211" t="s">
        <v>2018</v>
      </c>
      <c r="D464" s="18" t="s">
        <v>658</v>
      </c>
      <c r="E464" s="210" t="s">
        <v>658</v>
      </c>
      <c r="F464" s="212" t="s">
        <v>2271</v>
      </c>
      <c r="G464" s="209" t="s">
        <v>839</v>
      </c>
      <c r="H464" s="209" t="s">
        <v>841</v>
      </c>
      <c r="I464" s="222" t="s">
        <v>1977</v>
      </c>
      <c r="J464" s="209" t="s">
        <v>843</v>
      </c>
      <c r="K464" s="221">
        <v>27400</v>
      </c>
      <c r="L464" s="19" t="s">
        <v>658</v>
      </c>
      <c r="M464" s="211" t="s">
        <v>2259</v>
      </c>
      <c r="N464" s="209" t="s">
        <v>658</v>
      </c>
      <c r="O464" s="6" t="s">
        <v>658</v>
      </c>
      <c r="P464" s="202" t="s">
        <v>658</v>
      </c>
    </row>
    <row r="465" spans="1:16" ht="142.5" customHeight="1" x14ac:dyDescent="0.25">
      <c r="A465" s="202" t="s">
        <v>2227</v>
      </c>
      <c r="B465" s="224" t="s">
        <v>2265</v>
      </c>
      <c r="C465" s="211" t="s">
        <v>2018</v>
      </c>
      <c r="D465" s="18" t="s">
        <v>658</v>
      </c>
      <c r="E465" s="210" t="s">
        <v>658</v>
      </c>
      <c r="F465" s="212" t="s">
        <v>2272</v>
      </c>
      <c r="G465" s="209" t="s">
        <v>839</v>
      </c>
      <c r="H465" s="209" t="s">
        <v>841</v>
      </c>
      <c r="I465" s="222" t="s">
        <v>1977</v>
      </c>
      <c r="J465" s="209" t="s">
        <v>843</v>
      </c>
      <c r="K465" s="221">
        <v>14600</v>
      </c>
      <c r="L465" s="19" t="s">
        <v>658</v>
      </c>
      <c r="M465" s="211" t="s">
        <v>2269</v>
      </c>
      <c r="N465" s="209" t="s">
        <v>658</v>
      </c>
      <c r="O465" s="6" t="s">
        <v>658</v>
      </c>
      <c r="P465" s="202" t="s">
        <v>658</v>
      </c>
    </row>
    <row r="466" spans="1:16" ht="135" x14ac:dyDescent="0.25">
      <c r="A466" s="202" t="s">
        <v>2228</v>
      </c>
      <c r="B466" s="224" t="s">
        <v>2266</v>
      </c>
      <c r="C466" s="211" t="s">
        <v>2018</v>
      </c>
      <c r="D466" s="18" t="s">
        <v>658</v>
      </c>
      <c r="E466" s="210" t="s">
        <v>658</v>
      </c>
      <c r="F466" s="212" t="s">
        <v>2273</v>
      </c>
      <c r="G466" s="209" t="s">
        <v>839</v>
      </c>
      <c r="H466" s="209" t="s">
        <v>841</v>
      </c>
      <c r="I466" s="222" t="s">
        <v>1977</v>
      </c>
      <c r="J466" s="209" t="s">
        <v>843</v>
      </c>
      <c r="K466" s="221">
        <v>119400</v>
      </c>
      <c r="L466" s="19" t="s">
        <v>658</v>
      </c>
      <c r="M466" s="211" t="s">
        <v>2269</v>
      </c>
      <c r="N466" s="209" t="s">
        <v>658</v>
      </c>
      <c r="O466" s="6" t="s">
        <v>658</v>
      </c>
      <c r="P466" s="202" t="s">
        <v>658</v>
      </c>
    </row>
    <row r="467" spans="1:16" ht="132" customHeight="1" x14ac:dyDescent="0.25">
      <c r="A467" s="202" t="s">
        <v>2268</v>
      </c>
      <c r="B467" s="224" t="s">
        <v>2267</v>
      </c>
      <c r="C467" s="211" t="s">
        <v>2018</v>
      </c>
      <c r="D467" s="18" t="s">
        <v>658</v>
      </c>
      <c r="E467" s="210" t="s">
        <v>658</v>
      </c>
      <c r="F467" s="212" t="s">
        <v>2274</v>
      </c>
      <c r="G467" s="209" t="s">
        <v>839</v>
      </c>
      <c r="H467" s="209" t="s">
        <v>841</v>
      </c>
      <c r="I467" s="222" t="s">
        <v>1977</v>
      </c>
      <c r="J467" s="209" t="s">
        <v>843</v>
      </c>
      <c r="K467" s="221">
        <v>418574.19</v>
      </c>
      <c r="L467" s="19" t="s">
        <v>658</v>
      </c>
      <c r="M467" s="211" t="s">
        <v>2270</v>
      </c>
      <c r="N467" s="209" t="s">
        <v>658</v>
      </c>
      <c r="O467" s="6" t="s">
        <v>658</v>
      </c>
      <c r="P467" s="202" t="s">
        <v>658</v>
      </c>
    </row>
    <row r="468" spans="1:16" ht="129.75" customHeight="1" x14ac:dyDescent="0.25">
      <c r="A468" s="202" t="s">
        <v>2275</v>
      </c>
      <c r="B468" s="224" t="s">
        <v>2279</v>
      </c>
      <c r="C468" s="211" t="s">
        <v>2018</v>
      </c>
      <c r="D468" s="18" t="s">
        <v>658</v>
      </c>
      <c r="E468" s="210" t="s">
        <v>658</v>
      </c>
      <c r="F468" s="212" t="s">
        <v>2287</v>
      </c>
      <c r="G468" s="209" t="s">
        <v>839</v>
      </c>
      <c r="H468" s="209" t="s">
        <v>841</v>
      </c>
      <c r="I468" s="222" t="s">
        <v>1977</v>
      </c>
      <c r="J468" s="209" t="s">
        <v>843</v>
      </c>
      <c r="K468" s="221">
        <v>200001</v>
      </c>
      <c r="L468" s="19" t="s">
        <v>658</v>
      </c>
      <c r="M468" s="211" t="s">
        <v>2283</v>
      </c>
      <c r="N468" s="209" t="s">
        <v>658</v>
      </c>
      <c r="O468" s="6" t="s">
        <v>658</v>
      </c>
      <c r="P468" s="202" t="s">
        <v>658</v>
      </c>
    </row>
    <row r="469" spans="1:16" ht="135" x14ac:dyDescent="0.25">
      <c r="A469" s="202" t="s">
        <v>2276</v>
      </c>
      <c r="B469" s="224" t="s">
        <v>2280</v>
      </c>
      <c r="C469" s="211" t="s">
        <v>2018</v>
      </c>
      <c r="D469" s="18" t="s">
        <v>658</v>
      </c>
      <c r="E469" s="210" t="s">
        <v>658</v>
      </c>
      <c r="F469" s="212" t="s">
        <v>1148</v>
      </c>
      <c r="G469" s="209" t="s">
        <v>839</v>
      </c>
      <c r="H469" s="209" t="s">
        <v>841</v>
      </c>
      <c r="I469" s="222" t="s">
        <v>1977</v>
      </c>
      <c r="J469" s="209" t="s">
        <v>843</v>
      </c>
      <c r="K469" s="225">
        <v>5793818.29</v>
      </c>
      <c r="L469" s="19" t="s">
        <v>658</v>
      </c>
      <c r="M469" s="211" t="s">
        <v>2284</v>
      </c>
      <c r="N469" s="209" t="s">
        <v>658</v>
      </c>
      <c r="O469" s="6" t="s">
        <v>658</v>
      </c>
      <c r="P469" s="202" t="s">
        <v>658</v>
      </c>
    </row>
    <row r="470" spans="1:16" ht="129.75" customHeight="1" x14ac:dyDescent="0.25">
      <c r="A470" s="202" t="s">
        <v>2277</v>
      </c>
      <c r="B470" s="224" t="s">
        <v>2281</v>
      </c>
      <c r="C470" s="211" t="s">
        <v>2018</v>
      </c>
      <c r="D470" s="18" t="s">
        <v>658</v>
      </c>
      <c r="E470" s="210" t="s">
        <v>658</v>
      </c>
      <c r="F470" s="212" t="s">
        <v>2288</v>
      </c>
      <c r="G470" s="209" t="s">
        <v>839</v>
      </c>
      <c r="H470" s="209" t="s">
        <v>841</v>
      </c>
      <c r="I470" s="222" t="s">
        <v>1977</v>
      </c>
      <c r="J470" s="209" t="s">
        <v>843</v>
      </c>
      <c r="K470" s="221">
        <v>14050</v>
      </c>
      <c r="L470" s="19" t="s">
        <v>658</v>
      </c>
      <c r="M470" s="211" t="s">
        <v>2285</v>
      </c>
      <c r="N470" s="209" t="s">
        <v>658</v>
      </c>
      <c r="O470" s="6" t="s">
        <v>658</v>
      </c>
      <c r="P470" s="202" t="s">
        <v>658</v>
      </c>
    </row>
    <row r="471" spans="1:16" ht="135" x14ac:dyDescent="0.25">
      <c r="A471" s="202" t="s">
        <v>2278</v>
      </c>
      <c r="B471" s="224" t="s">
        <v>2282</v>
      </c>
      <c r="C471" s="211" t="s">
        <v>2018</v>
      </c>
      <c r="D471" s="18" t="s">
        <v>658</v>
      </c>
      <c r="E471" s="210" t="s">
        <v>658</v>
      </c>
      <c r="F471" s="212" t="s">
        <v>2289</v>
      </c>
      <c r="G471" s="209" t="s">
        <v>839</v>
      </c>
      <c r="H471" s="209" t="s">
        <v>841</v>
      </c>
      <c r="I471" s="222" t="s">
        <v>1977</v>
      </c>
      <c r="J471" s="209" t="s">
        <v>843</v>
      </c>
      <c r="K471" s="221">
        <v>36120</v>
      </c>
      <c r="L471" s="19" t="s">
        <v>658</v>
      </c>
      <c r="M471" s="211" t="s">
        <v>2286</v>
      </c>
      <c r="N471" s="209" t="s">
        <v>658</v>
      </c>
      <c r="O471" s="6" t="s">
        <v>658</v>
      </c>
      <c r="P471" s="202" t="s">
        <v>658</v>
      </c>
    </row>
    <row r="472" spans="1:16" ht="132" customHeight="1" x14ac:dyDescent="0.25">
      <c r="A472" s="202" t="s">
        <v>2290</v>
      </c>
      <c r="B472" s="224" t="s">
        <v>2301</v>
      </c>
      <c r="C472" s="211" t="s">
        <v>2018</v>
      </c>
      <c r="D472" s="18" t="s">
        <v>658</v>
      </c>
      <c r="E472" s="210" t="s">
        <v>658</v>
      </c>
      <c r="F472" s="212" t="s">
        <v>2304</v>
      </c>
      <c r="G472" s="209" t="s">
        <v>839</v>
      </c>
      <c r="H472" s="209" t="s">
        <v>841</v>
      </c>
      <c r="I472" s="222" t="s">
        <v>1977</v>
      </c>
      <c r="J472" s="209" t="s">
        <v>843</v>
      </c>
      <c r="K472" s="221">
        <v>64900</v>
      </c>
      <c r="L472" s="19" t="s">
        <v>658</v>
      </c>
      <c r="M472" s="211" t="s">
        <v>2303</v>
      </c>
      <c r="N472" s="209" t="s">
        <v>658</v>
      </c>
      <c r="O472" s="6" t="s">
        <v>658</v>
      </c>
      <c r="P472" s="202" t="s">
        <v>658</v>
      </c>
    </row>
    <row r="473" spans="1:16" ht="129" customHeight="1" x14ac:dyDescent="0.25">
      <c r="A473" s="202" t="s">
        <v>2291</v>
      </c>
      <c r="B473" s="224" t="s">
        <v>2302</v>
      </c>
      <c r="C473" s="211" t="s">
        <v>2018</v>
      </c>
      <c r="D473" s="18" t="s">
        <v>658</v>
      </c>
      <c r="E473" s="210" t="s">
        <v>658</v>
      </c>
      <c r="F473" s="212" t="s">
        <v>2305</v>
      </c>
      <c r="G473" s="209" t="s">
        <v>839</v>
      </c>
      <c r="H473" s="209" t="s">
        <v>841</v>
      </c>
      <c r="I473" s="222" t="s">
        <v>1977</v>
      </c>
      <c r="J473" s="209" t="s">
        <v>843</v>
      </c>
      <c r="K473" s="221">
        <v>854000</v>
      </c>
      <c r="L473" s="19" t="s">
        <v>658</v>
      </c>
      <c r="M473" s="211" t="s">
        <v>2303</v>
      </c>
      <c r="N473" s="209" t="s">
        <v>658</v>
      </c>
      <c r="O473" s="6" t="s">
        <v>658</v>
      </c>
      <c r="P473" s="202" t="s">
        <v>658</v>
      </c>
    </row>
    <row r="474" spans="1:16" ht="137.25" customHeight="1" x14ac:dyDescent="0.25">
      <c r="A474" s="202" t="s">
        <v>2292</v>
      </c>
      <c r="B474" s="224" t="s">
        <v>2306</v>
      </c>
      <c r="C474" s="211" t="s">
        <v>2018</v>
      </c>
      <c r="D474" s="18" t="s">
        <v>658</v>
      </c>
      <c r="E474" s="210" t="s">
        <v>658</v>
      </c>
      <c r="F474" s="212" t="s">
        <v>2312</v>
      </c>
      <c r="G474" s="209" t="s">
        <v>839</v>
      </c>
      <c r="H474" s="209" t="s">
        <v>841</v>
      </c>
      <c r="I474" s="222" t="s">
        <v>1977</v>
      </c>
      <c r="J474" s="209" t="s">
        <v>843</v>
      </c>
      <c r="K474" s="225">
        <v>1619549.51</v>
      </c>
      <c r="L474" s="19" t="s">
        <v>658</v>
      </c>
      <c r="M474" s="211" t="s">
        <v>2310</v>
      </c>
      <c r="N474" s="209" t="s">
        <v>658</v>
      </c>
      <c r="O474" s="6" t="s">
        <v>658</v>
      </c>
      <c r="P474" s="202" t="s">
        <v>658</v>
      </c>
    </row>
    <row r="475" spans="1:16" ht="131.25" customHeight="1" x14ac:dyDescent="0.25">
      <c r="A475" s="202" t="s">
        <v>2293</v>
      </c>
      <c r="B475" s="209" t="s">
        <v>2307</v>
      </c>
      <c r="C475" s="211" t="s">
        <v>2018</v>
      </c>
      <c r="D475" s="18" t="s">
        <v>658</v>
      </c>
      <c r="E475" s="210" t="s">
        <v>658</v>
      </c>
      <c r="F475" s="212" t="s">
        <v>2313</v>
      </c>
      <c r="G475" s="209" t="s">
        <v>839</v>
      </c>
      <c r="H475" s="209" t="s">
        <v>841</v>
      </c>
      <c r="I475" s="222" t="s">
        <v>1977</v>
      </c>
      <c r="J475" s="209" t="s">
        <v>843</v>
      </c>
      <c r="K475" s="225">
        <v>1178037.31</v>
      </c>
      <c r="L475" s="19" t="s">
        <v>658</v>
      </c>
      <c r="M475" s="211" t="s">
        <v>2310</v>
      </c>
      <c r="N475" s="209" t="s">
        <v>658</v>
      </c>
      <c r="O475" s="6" t="s">
        <v>658</v>
      </c>
      <c r="P475" s="202" t="s">
        <v>658</v>
      </c>
    </row>
    <row r="476" spans="1:16" ht="129" customHeight="1" x14ac:dyDescent="0.25">
      <c r="A476" s="202" t="s">
        <v>2294</v>
      </c>
      <c r="B476" s="209" t="s">
        <v>2308</v>
      </c>
      <c r="C476" s="211" t="s">
        <v>2018</v>
      </c>
      <c r="D476" s="18" t="s">
        <v>658</v>
      </c>
      <c r="E476" s="210" t="s">
        <v>658</v>
      </c>
      <c r="F476" s="212" t="s">
        <v>2314</v>
      </c>
      <c r="G476" s="209" t="s">
        <v>839</v>
      </c>
      <c r="H476" s="209" t="s">
        <v>841</v>
      </c>
      <c r="I476" s="222" t="s">
        <v>1977</v>
      </c>
      <c r="J476" s="209" t="s">
        <v>843</v>
      </c>
      <c r="K476" s="225">
        <v>297470</v>
      </c>
      <c r="L476" s="19" t="s">
        <v>658</v>
      </c>
      <c r="M476" s="211" t="s">
        <v>2311</v>
      </c>
      <c r="N476" s="209" t="s">
        <v>658</v>
      </c>
      <c r="O476" s="6" t="s">
        <v>658</v>
      </c>
      <c r="P476" s="202" t="s">
        <v>658</v>
      </c>
    </row>
    <row r="477" spans="1:16" ht="132" customHeight="1" x14ac:dyDescent="0.25">
      <c r="A477" s="202" t="s">
        <v>2295</v>
      </c>
      <c r="B477" s="224" t="s">
        <v>2309</v>
      </c>
      <c r="C477" s="211" t="s">
        <v>2018</v>
      </c>
      <c r="D477" s="18" t="s">
        <v>658</v>
      </c>
      <c r="E477" s="210" t="s">
        <v>658</v>
      </c>
      <c r="F477" s="212" t="s">
        <v>2315</v>
      </c>
      <c r="G477" s="209" t="s">
        <v>839</v>
      </c>
      <c r="H477" s="209" t="s">
        <v>841</v>
      </c>
      <c r="I477" s="222" t="s">
        <v>1977</v>
      </c>
      <c r="J477" s="209" t="s">
        <v>843</v>
      </c>
      <c r="K477" s="221">
        <v>26400</v>
      </c>
      <c r="L477" s="19" t="s">
        <v>658</v>
      </c>
      <c r="M477" s="211" t="s">
        <v>2311</v>
      </c>
      <c r="N477" s="209" t="s">
        <v>658</v>
      </c>
      <c r="O477" s="6" t="s">
        <v>658</v>
      </c>
      <c r="P477" s="202" t="s">
        <v>658</v>
      </c>
    </row>
    <row r="478" spans="1:16" ht="135" x14ac:dyDescent="0.25">
      <c r="A478" s="202" t="s">
        <v>2296</v>
      </c>
      <c r="B478" s="209" t="s">
        <v>2316</v>
      </c>
      <c r="C478" s="211" t="s">
        <v>2018</v>
      </c>
      <c r="D478" s="18" t="s">
        <v>658</v>
      </c>
      <c r="E478" s="210" t="s">
        <v>658</v>
      </c>
      <c r="F478" s="212" t="s">
        <v>2320</v>
      </c>
      <c r="G478" s="209" t="s">
        <v>839</v>
      </c>
      <c r="H478" s="209" t="s">
        <v>841</v>
      </c>
      <c r="I478" s="222" t="s">
        <v>1977</v>
      </c>
      <c r="J478" s="209" t="s">
        <v>843</v>
      </c>
      <c r="K478" s="206">
        <v>50800</v>
      </c>
      <c r="L478" s="19" t="s">
        <v>658</v>
      </c>
      <c r="M478" s="211" t="s">
        <v>2318</v>
      </c>
      <c r="N478" s="209" t="s">
        <v>658</v>
      </c>
      <c r="O478" s="6" t="s">
        <v>658</v>
      </c>
      <c r="P478" s="202" t="s">
        <v>658</v>
      </c>
    </row>
    <row r="479" spans="1:16" ht="136.5" customHeight="1" x14ac:dyDescent="0.25">
      <c r="A479" s="202" t="s">
        <v>2297</v>
      </c>
      <c r="B479" s="224" t="s">
        <v>2317</v>
      </c>
      <c r="C479" s="211" t="s">
        <v>2018</v>
      </c>
      <c r="D479" s="18" t="s">
        <v>658</v>
      </c>
      <c r="E479" s="210" t="s">
        <v>658</v>
      </c>
      <c r="F479" s="212" t="s">
        <v>2321</v>
      </c>
      <c r="G479" s="209" t="s">
        <v>839</v>
      </c>
      <c r="H479" s="209" t="s">
        <v>841</v>
      </c>
      <c r="I479" s="222" t="s">
        <v>1977</v>
      </c>
      <c r="J479" s="209" t="s">
        <v>843</v>
      </c>
      <c r="K479" s="221">
        <v>35000</v>
      </c>
      <c r="L479" s="19" t="s">
        <v>658</v>
      </c>
      <c r="M479" s="211" t="s">
        <v>2319</v>
      </c>
      <c r="N479" s="209" t="s">
        <v>658</v>
      </c>
      <c r="O479" s="6" t="s">
        <v>658</v>
      </c>
      <c r="P479" s="202" t="s">
        <v>658</v>
      </c>
    </row>
    <row r="480" spans="1:16" ht="135" x14ac:dyDescent="0.25">
      <c r="A480" s="202" t="s">
        <v>2298</v>
      </c>
      <c r="B480" s="224" t="s">
        <v>2322</v>
      </c>
      <c r="C480" s="211" t="s">
        <v>2018</v>
      </c>
      <c r="D480" s="18" t="s">
        <v>658</v>
      </c>
      <c r="E480" s="210" t="s">
        <v>658</v>
      </c>
      <c r="F480" s="212" t="s">
        <v>2328</v>
      </c>
      <c r="G480" s="209" t="s">
        <v>839</v>
      </c>
      <c r="H480" s="209" t="s">
        <v>841</v>
      </c>
      <c r="I480" s="222" t="s">
        <v>1977</v>
      </c>
      <c r="J480" s="209" t="s">
        <v>843</v>
      </c>
      <c r="K480" s="221">
        <v>47800</v>
      </c>
      <c r="L480" s="19" t="s">
        <v>658</v>
      </c>
      <c r="M480" s="211" t="s">
        <v>2325</v>
      </c>
      <c r="N480" s="209" t="s">
        <v>658</v>
      </c>
      <c r="O480" s="6" t="s">
        <v>658</v>
      </c>
      <c r="P480" s="202" t="s">
        <v>658</v>
      </c>
    </row>
    <row r="481" spans="1:16" ht="120" x14ac:dyDescent="0.25">
      <c r="A481" s="202" t="s">
        <v>2299</v>
      </c>
      <c r="B481" s="224" t="s">
        <v>2323</v>
      </c>
      <c r="C481" s="211" t="s">
        <v>2018</v>
      </c>
      <c r="D481" s="18" t="s">
        <v>658</v>
      </c>
      <c r="E481" s="210" t="s">
        <v>658</v>
      </c>
      <c r="F481" s="212" t="s">
        <v>2329</v>
      </c>
      <c r="G481" s="209" t="s">
        <v>839</v>
      </c>
      <c r="H481" s="209" t="s">
        <v>841</v>
      </c>
      <c r="I481" s="222" t="s">
        <v>1977</v>
      </c>
      <c r="J481" s="209" t="s">
        <v>843</v>
      </c>
      <c r="K481" s="220">
        <v>98033</v>
      </c>
      <c r="L481" s="19" t="s">
        <v>658</v>
      </c>
      <c r="M481" s="224" t="s">
        <v>2326</v>
      </c>
      <c r="N481" s="209" t="s">
        <v>658</v>
      </c>
      <c r="O481" s="6" t="s">
        <v>658</v>
      </c>
      <c r="P481" s="202" t="s">
        <v>658</v>
      </c>
    </row>
    <row r="482" spans="1:16" ht="135" x14ac:dyDescent="0.25">
      <c r="A482" s="202" t="s">
        <v>2300</v>
      </c>
      <c r="B482" s="224" t="s">
        <v>2324</v>
      </c>
      <c r="C482" s="211" t="s">
        <v>2018</v>
      </c>
      <c r="D482" s="18" t="s">
        <v>658</v>
      </c>
      <c r="E482" s="210" t="s">
        <v>658</v>
      </c>
      <c r="F482" s="212" t="s">
        <v>2330</v>
      </c>
      <c r="G482" s="209" t="s">
        <v>839</v>
      </c>
      <c r="H482" s="209" t="s">
        <v>841</v>
      </c>
      <c r="I482" s="222" t="s">
        <v>1977</v>
      </c>
      <c r="J482" s="209" t="s">
        <v>843</v>
      </c>
      <c r="K482" s="220">
        <v>10490</v>
      </c>
      <c r="L482" s="19" t="s">
        <v>658</v>
      </c>
      <c r="M482" s="224" t="s">
        <v>2327</v>
      </c>
      <c r="N482" s="209" t="s">
        <v>658</v>
      </c>
      <c r="O482" s="6" t="s">
        <v>658</v>
      </c>
      <c r="P482" s="202" t="s">
        <v>658</v>
      </c>
    </row>
    <row r="483" spans="1:16" ht="135" x14ac:dyDescent="0.25">
      <c r="A483" s="202" t="s">
        <v>2331</v>
      </c>
      <c r="B483" s="224" t="s">
        <v>2334</v>
      </c>
      <c r="C483" s="211" t="s">
        <v>2018</v>
      </c>
      <c r="D483" s="18" t="s">
        <v>658</v>
      </c>
      <c r="E483" s="210" t="s">
        <v>658</v>
      </c>
      <c r="F483" s="212" t="s">
        <v>2339</v>
      </c>
      <c r="G483" s="209" t="s">
        <v>839</v>
      </c>
      <c r="H483" s="209" t="s">
        <v>841</v>
      </c>
      <c r="I483" s="222" t="s">
        <v>1977</v>
      </c>
      <c r="J483" s="209" t="s">
        <v>843</v>
      </c>
      <c r="K483" s="220">
        <v>97680</v>
      </c>
      <c r="L483" s="19" t="s">
        <v>658</v>
      </c>
      <c r="M483" s="224" t="s">
        <v>2337</v>
      </c>
      <c r="N483" s="209" t="s">
        <v>658</v>
      </c>
      <c r="O483" s="6" t="s">
        <v>658</v>
      </c>
      <c r="P483" s="202" t="s">
        <v>658</v>
      </c>
    </row>
    <row r="484" spans="1:16" ht="135" x14ac:dyDescent="0.25">
      <c r="A484" s="202" t="s">
        <v>2332</v>
      </c>
      <c r="B484" s="224" t="s">
        <v>2335</v>
      </c>
      <c r="C484" s="211" t="s">
        <v>2018</v>
      </c>
      <c r="D484" s="18" t="s">
        <v>658</v>
      </c>
      <c r="E484" s="210" t="s">
        <v>658</v>
      </c>
      <c r="F484" s="212" t="s">
        <v>2340</v>
      </c>
      <c r="G484" s="209" t="s">
        <v>839</v>
      </c>
      <c r="H484" s="209" t="s">
        <v>841</v>
      </c>
      <c r="I484" s="222" t="s">
        <v>1977</v>
      </c>
      <c r="J484" s="209" t="s">
        <v>843</v>
      </c>
      <c r="K484" s="220">
        <v>40900</v>
      </c>
      <c r="L484" s="19" t="s">
        <v>658</v>
      </c>
      <c r="M484" s="224" t="s">
        <v>2337</v>
      </c>
      <c r="N484" s="209" t="s">
        <v>658</v>
      </c>
      <c r="O484" s="6" t="s">
        <v>658</v>
      </c>
      <c r="P484" s="202" t="s">
        <v>658</v>
      </c>
    </row>
    <row r="485" spans="1:16" ht="135" x14ac:dyDescent="0.25">
      <c r="A485" s="202" t="s">
        <v>2333</v>
      </c>
      <c r="B485" s="224" t="s">
        <v>2336</v>
      </c>
      <c r="C485" s="211" t="s">
        <v>2018</v>
      </c>
      <c r="D485" s="18" t="s">
        <v>658</v>
      </c>
      <c r="E485" s="210" t="s">
        <v>658</v>
      </c>
      <c r="F485" s="212" t="s">
        <v>2341</v>
      </c>
      <c r="G485" s="209" t="s">
        <v>839</v>
      </c>
      <c r="H485" s="209" t="s">
        <v>841</v>
      </c>
      <c r="I485" s="222" t="s">
        <v>1977</v>
      </c>
      <c r="J485" s="209" t="s">
        <v>843</v>
      </c>
      <c r="K485" s="220">
        <v>19500</v>
      </c>
      <c r="L485" s="19" t="s">
        <v>658</v>
      </c>
      <c r="M485" s="224" t="s">
        <v>2338</v>
      </c>
      <c r="N485" s="209" t="s">
        <v>658</v>
      </c>
      <c r="O485" s="6" t="s">
        <v>658</v>
      </c>
      <c r="P485" s="202" t="s">
        <v>658</v>
      </c>
    </row>
    <row r="486" spans="1:16" ht="150" x14ac:dyDescent="0.25">
      <c r="A486" s="202" t="s">
        <v>2342</v>
      </c>
      <c r="B486" s="224" t="s">
        <v>2356</v>
      </c>
      <c r="C486" s="211" t="s">
        <v>2018</v>
      </c>
      <c r="D486" s="18" t="s">
        <v>658</v>
      </c>
      <c r="E486" s="210" t="s">
        <v>658</v>
      </c>
      <c r="F486" s="212" t="s">
        <v>2359</v>
      </c>
      <c r="G486" s="209" t="s">
        <v>839</v>
      </c>
      <c r="H486" s="209" t="s">
        <v>841</v>
      </c>
      <c r="I486" s="222" t="s">
        <v>1977</v>
      </c>
      <c r="J486" s="209" t="s">
        <v>843</v>
      </c>
      <c r="K486" s="220">
        <v>126600</v>
      </c>
      <c r="L486" s="19" t="s">
        <v>658</v>
      </c>
      <c r="M486" s="211" t="s">
        <v>2358</v>
      </c>
      <c r="N486" s="209" t="s">
        <v>658</v>
      </c>
      <c r="O486" s="6" t="s">
        <v>658</v>
      </c>
      <c r="P486" s="202" t="s">
        <v>658</v>
      </c>
    </row>
    <row r="487" spans="1:16" ht="135" x14ac:dyDescent="0.25">
      <c r="A487" s="202" t="s">
        <v>2343</v>
      </c>
      <c r="B487" s="224" t="s">
        <v>2357</v>
      </c>
      <c r="C487" s="211" t="s">
        <v>2018</v>
      </c>
      <c r="D487" s="18" t="s">
        <v>658</v>
      </c>
      <c r="E487" s="210" t="s">
        <v>658</v>
      </c>
      <c r="F487" s="212" t="s">
        <v>2360</v>
      </c>
      <c r="G487" s="209" t="s">
        <v>839</v>
      </c>
      <c r="H487" s="209" t="s">
        <v>841</v>
      </c>
      <c r="I487" s="222" t="s">
        <v>1977</v>
      </c>
      <c r="J487" s="209" t="s">
        <v>843</v>
      </c>
      <c r="K487" s="220">
        <v>23615</v>
      </c>
      <c r="L487" s="19" t="s">
        <v>658</v>
      </c>
      <c r="M487" s="211" t="s">
        <v>2358</v>
      </c>
      <c r="N487" s="209" t="s">
        <v>658</v>
      </c>
      <c r="O487" s="6" t="s">
        <v>658</v>
      </c>
      <c r="P487" s="202" t="s">
        <v>658</v>
      </c>
    </row>
    <row r="488" spans="1:16" ht="135" x14ac:dyDescent="0.25">
      <c r="A488" s="202" t="s">
        <v>2344</v>
      </c>
      <c r="B488" s="224" t="s">
        <v>2361</v>
      </c>
      <c r="C488" s="211" t="s">
        <v>2018</v>
      </c>
      <c r="D488" s="18" t="s">
        <v>658</v>
      </c>
      <c r="E488" s="210" t="s">
        <v>658</v>
      </c>
      <c r="F488" s="212" t="s">
        <v>2367</v>
      </c>
      <c r="G488" s="209" t="s">
        <v>839</v>
      </c>
      <c r="H488" s="209" t="s">
        <v>841</v>
      </c>
      <c r="I488" s="222" t="s">
        <v>1977</v>
      </c>
      <c r="J488" s="209" t="s">
        <v>843</v>
      </c>
      <c r="K488" s="220">
        <v>60980</v>
      </c>
      <c r="L488" s="19" t="s">
        <v>658</v>
      </c>
      <c r="M488" s="224" t="s">
        <v>2364</v>
      </c>
      <c r="N488" s="209" t="s">
        <v>658</v>
      </c>
      <c r="O488" s="6" t="s">
        <v>658</v>
      </c>
      <c r="P488" s="202" t="s">
        <v>658</v>
      </c>
    </row>
    <row r="489" spans="1:16" ht="135" x14ac:dyDescent="0.25">
      <c r="A489" s="202" t="s">
        <v>2345</v>
      </c>
      <c r="B489" s="224" t="s">
        <v>2362</v>
      </c>
      <c r="C489" s="211" t="s">
        <v>2018</v>
      </c>
      <c r="D489" s="18" t="s">
        <v>658</v>
      </c>
      <c r="E489" s="210" t="s">
        <v>658</v>
      </c>
      <c r="F489" s="212" t="s">
        <v>2368</v>
      </c>
      <c r="G489" s="209" t="s">
        <v>839</v>
      </c>
      <c r="H489" s="209" t="s">
        <v>841</v>
      </c>
      <c r="I489" s="222" t="s">
        <v>1977</v>
      </c>
      <c r="J489" s="209" t="s">
        <v>843</v>
      </c>
      <c r="K489" s="220">
        <v>105000</v>
      </c>
      <c r="L489" s="19" t="s">
        <v>658</v>
      </c>
      <c r="M489" s="224" t="s">
        <v>2365</v>
      </c>
      <c r="N489" s="209" t="s">
        <v>658</v>
      </c>
      <c r="O489" s="6" t="s">
        <v>658</v>
      </c>
      <c r="P489" s="202" t="s">
        <v>658</v>
      </c>
    </row>
    <row r="490" spans="1:16" ht="135" x14ac:dyDescent="0.25">
      <c r="A490" s="202" t="s">
        <v>2346</v>
      </c>
      <c r="B490" s="224" t="s">
        <v>2363</v>
      </c>
      <c r="C490" s="211" t="s">
        <v>2018</v>
      </c>
      <c r="D490" s="18" t="s">
        <v>658</v>
      </c>
      <c r="E490" s="210" t="s">
        <v>658</v>
      </c>
      <c r="F490" s="212" t="s">
        <v>2369</v>
      </c>
      <c r="G490" s="209" t="s">
        <v>839</v>
      </c>
      <c r="H490" s="209" t="s">
        <v>841</v>
      </c>
      <c r="I490" s="222" t="s">
        <v>1977</v>
      </c>
      <c r="J490" s="209" t="s">
        <v>843</v>
      </c>
      <c r="K490" s="220">
        <v>30500</v>
      </c>
      <c r="L490" s="19" t="s">
        <v>658</v>
      </c>
      <c r="M490" s="224" t="s">
        <v>2365</v>
      </c>
      <c r="N490" s="209" t="s">
        <v>658</v>
      </c>
      <c r="O490" s="6" t="s">
        <v>658</v>
      </c>
      <c r="P490" s="202" t="s">
        <v>658</v>
      </c>
    </row>
    <row r="491" spans="1:16" ht="135" x14ac:dyDescent="0.25">
      <c r="A491" s="202" t="s">
        <v>2347</v>
      </c>
      <c r="B491" s="224" t="s">
        <v>2371</v>
      </c>
      <c r="C491" s="211" t="s">
        <v>2018</v>
      </c>
      <c r="D491" s="18" t="s">
        <v>658</v>
      </c>
      <c r="E491" s="210" t="s">
        <v>658</v>
      </c>
      <c r="F491" s="212" t="s">
        <v>2370</v>
      </c>
      <c r="G491" s="209" t="s">
        <v>839</v>
      </c>
      <c r="H491" s="209" t="s">
        <v>841</v>
      </c>
      <c r="I491" s="222" t="s">
        <v>1977</v>
      </c>
      <c r="J491" s="209" t="s">
        <v>843</v>
      </c>
      <c r="K491" s="220">
        <v>64500</v>
      </c>
      <c r="L491" s="19" t="s">
        <v>658</v>
      </c>
      <c r="M491" s="224" t="s">
        <v>2366</v>
      </c>
      <c r="N491" s="209" t="s">
        <v>658</v>
      </c>
      <c r="O491" s="6" t="s">
        <v>658</v>
      </c>
      <c r="P491" s="202" t="s">
        <v>658</v>
      </c>
    </row>
    <row r="492" spans="1:16" ht="135" x14ac:dyDescent="0.25">
      <c r="A492" s="202" t="s">
        <v>2348</v>
      </c>
      <c r="B492" s="224" t="s">
        <v>2374</v>
      </c>
      <c r="C492" s="211" t="s">
        <v>2018</v>
      </c>
      <c r="D492" s="18" t="s">
        <v>658</v>
      </c>
      <c r="E492" s="210" t="s">
        <v>658</v>
      </c>
      <c r="F492" s="212" t="s">
        <v>2380</v>
      </c>
      <c r="G492" s="209" t="s">
        <v>839</v>
      </c>
      <c r="H492" s="209" t="s">
        <v>841</v>
      </c>
      <c r="I492" s="222" t="s">
        <v>1977</v>
      </c>
      <c r="J492" s="209" t="s">
        <v>843</v>
      </c>
      <c r="K492" s="220">
        <v>100800</v>
      </c>
      <c r="L492" s="19" t="s">
        <v>658</v>
      </c>
      <c r="M492" s="224" t="s">
        <v>2366</v>
      </c>
      <c r="N492" s="209" t="s">
        <v>658</v>
      </c>
      <c r="O492" s="6" t="s">
        <v>658</v>
      </c>
      <c r="P492" s="202" t="s">
        <v>658</v>
      </c>
    </row>
    <row r="493" spans="1:16" ht="135" x14ac:dyDescent="0.25">
      <c r="A493" s="202" t="s">
        <v>2349</v>
      </c>
      <c r="B493" s="224" t="s">
        <v>2375</v>
      </c>
      <c r="C493" s="211" t="s">
        <v>2018</v>
      </c>
      <c r="D493" s="18" t="s">
        <v>658</v>
      </c>
      <c r="E493" s="210" t="s">
        <v>658</v>
      </c>
      <c r="F493" s="212" t="s">
        <v>2381</v>
      </c>
      <c r="G493" s="209" t="s">
        <v>839</v>
      </c>
      <c r="H493" s="209" t="s">
        <v>841</v>
      </c>
      <c r="I493" s="222" t="s">
        <v>1977</v>
      </c>
      <c r="J493" s="209" t="s">
        <v>843</v>
      </c>
      <c r="K493" s="220">
        <v>43728</v>
      </c>
      <c r="L493" s="19" t="s">
        <v>658</v>
      </c>
      <c r="M493" s="224" t="s">
        <v>2378</v>
      </c>
      <c r="N493" s="209" t="s">
        <v>658</v>
      </c>
      <c r="O493" s="6" t="s">
        <v>658</v>
      </c>
      <c r="P493" s="202" t="s">
        <v>658</v>
      </c>
    </row>
    <row r="494" spans="1:16" ht="135" x14ac:dyDescent="0.25">
      <c r="A494" s="202" t="s">
        <v>2350</v>
      </c>
      <c r="B494" s="224" t="s">
        <v>2376</v>
      </c>
      <c r="C494" s="211" t="s">
        <v>2018</v>
      </c>
      <c r="D494" s="18" t="s">
        <v>658</v>
      </c>
      <c r="E494" s="210" t="s">
        <v>658</v>
      </c>
      <c r="F494" s="212" t="s">
        <v>2382</v>
      </c>
      <c r="G494" s="209" t="s">
        <v>839</v>
      </c>
      <c r="H494" s="209" t="s">
        <v>841</v>
      </c>
      <c r="I494" s="222" t="s">
        <v>1977</v>
      </c>
      <c r="J494" s="209" t="s">
        <v>843</v>
      </c>
      <c r="K494" s="220">
        <v>22990</v>
      </c>
      <c r="L494" s="19" t="s">
        <v>658</v>
      </c>
      <c r="M494" s="224" t="s">
        <v>2378</v>
      </c>
      <c r="N494" s="209" t="s">
        <v>658</v>
      </c>
      <c r="O494" s="6" t="s">
        <v>658</v>
      </c>
      <c r="P494" s="202" t="s">
        <v>658</v>
      </c>
    </row>
    <row r="495" spans="1:16" ht="135" x14ac:dyDescent="0.25">
      <c r="A495" s="202" t="s">
        <v>2351</v>
      </c>
      <c r="B495" s="224" t="s">
        <v>2377</v>
      </c>
      <c r="C495" s="211" t="s">
        <v>2018</v>
      </c>
      <c r="D495" s="18" t="s">
        <v>658</v>
      </c>
      <c r="E495" s="210" t="s">
        <v>658</v>
      </c>
      <c r="F495" s="212" t="s">
        <v>2383</v>
      </c>
      <c r="G495" s="209" t="s">
        <v>839</v>
      </c>
      <c r="H495" s="209" t="s">
        <v>841</v>
      </c>
      <c r="I495" s="222" t="s">
        <v>1977</v>
      </c>
      <c r="J495" s="209" t="s">
        <v>843</v>
      </c>
      <c r="K495" s="220">
        <v>52900</v>
      </c>
      <c r="L495" s="19" t="s">
        <v>658</v>
      </c>
      <c r="M495" s="224" t="s">
        <v>2379</v>
      </c>
      <c r="N495" s="209" t="s">
        <v>658</v>
      </c>
      <c r="O495" s="6" t="s">
        <v>658</v>
      </c>
      <c r="P495" s="202" t="s">
        <v>658</v>
      </c>
    </row>
    <row r="496" spans="1:16" ht="135" x14ac:dyDescent="0.25">
      <c r="A496" s="202" t="s">
        <v>2352</v>
      </c>
      <c r="B496" s="224" t="s">
        <v>2384</v>
      </c>
      <c r="C496" s="211" t="s">
        <v>2018</v>
      </c>
      <c r="D496" s="18" t="s">
        <v>658</v>
      </c>
      <c r="E496" s="210" t="s">
        <v>658</v>
      </c>
      <c r="F496" s="212" t="s">
        <v>2388</v>
      </c>
      <c r="G496" s="209" t="s">
        <v>839</v>
      </c>
      <c r="H496" s="209" t="s">
        <v>841</v>
      </c>
      <c r="I496" s="222" t="s">
        <v>1977</v>
      </c>
      <c r="J496" s="209" t="s">
        <v>843</v>
      </c>
      <c r="K496" s="221">
        <v>23600</v>
      </c>
      <c r="L496" s="19" t="s">
        <v>658</v>
      </c>
      <c r="M496" s="211" t="s">
        <v>2386</v>
      </c>
      <c r="N496" s="209" t="s">
        <v>658</v>
      </c>
      <c r="O496" s="6" t="s">
        <v>658</v>
      </c>
      <c r="P496" s="202" t="s">
        <v>658</v>
      </c>
    </row>
    <row r="497" spans="1:16" ht="135" x14ac:dyDescent="0.25">
      <c r="A497" s="202" t="s">
        <v>2353</v>
      </c>
      <c r="B497" s="224" t="s">
        <v>2385</v>
      </c>
      <c r="C497" s="211" t="s">
        <v>2018</v>
      </c>
      <c r="D497" s="18" t="s">
        <v>658</v>
      </c>
      <c r="E497" s="210" t="s">
        <v>658</v>
      </c>
      <c r="F497" s="212" t="s">
        <v>2389</v>
      </c>
      <c r="G497" s="209" t="s">
        <v>839</v>
      </c>
      <c r="H497" s="209" t="s">
        <v>841</v>
      </c>
      <c r="I497" s="222" t="s">
        <v>1977</v>
      </c>
      <c r="J497" s="209" t="s">
        <v>843</v>
      </c>
      <c r="K497" s="221">
        <v>34000</v>
      </c>
      <c r="L497" s="19" t="s">
        <v>658</v>
      </c>
      <c r="M497" s="211" t="s">
        <v>2387</v>
      </c>
      <c r="N497" s="209" t="s">
        <v>658</v>
      </c>
      <c r="O497" s="6" t="s">
        <v>658</v>
      </c>
      <c r="P497" s="202" t="s">
        <v>658</v>
      </c>
    </row>
    <row r="498" spans="1:16" ht="135" x14ac:dyDescent="0.25">
      <c r="A498" s="202" t="s">
        <v>2354</v>
      </c>
      <c r="B498" s="224" t="s">
        <v>2390</v>
      </c>
      <c r="C498" s="211" t="s">
        <v>2018</v>
      </c>
      <c r="D498" s="18" t="s">
        <v>658</v>
      </c>
      <c r="E498" s="210" t="s">
        <v>658</v>
      </c>
      <c r="F498" s="212" t="s">
        <v>2395</v>
      </c>
      <c r="G498" s="209" t="s">
        <v>839</v>
      </c>
      <c r="H498" s="209" t="s">
        <v>841</v>
      </c>
      <c r="I498" s="222" t="s">
        <v>1977</v>
      </c>
      <c r="J498" s="209" t="s">
        <v>843</v>
      </c>
      <c r="K498" s="221">
        <v>31000</v>
      </c>
      <c r="L498" s="19" t="s">
        <v>658</v>
      </c>
      <c r="M498" s="211" t="s">
        <v>2393</v>
      </c>
      <c r="N498" s="209" t="s">
        <v>658</v>
      </c>
      <c r="O498" s="6" t="s">
        <v>658</v>
      </c>
      <c r="P498" s="202" t="s">
        <v>658</v>
      </c>
    </row>
    <row r="499" spans="1:16" ht="240" x14ac:dyDescent="0.25">
      <c r="A499" s="202" t="s">
        <v>2355</v>
      </c>
      <c r="B499" s="224" t="s">
        <v>2391</v>
      </c>
      <c r="C499" s="211" t="s">
        <v>2018</v>
      </c>
      <c r="D499" s="18" t="s">
        <v>658</v>
      </c>
      <c r="E499" s="210" t="s">
        <v>658</v>
      </c>
      <c r="F499" s="212" t="s">
        <v>2396</v>
      </c>
      <c r="G499" s="209" t="s">
        <v>839</v>
      </c>
      <c r="H499" s="209" t="s">
        <v>841</v>
      </c>
      <c r="I499" s="222" t="s">
        <v>1977</v>
      </c>
      <c r="J499" s="209" t="s">
        <v>843</v>
      </c>
      <c r="K499" s="221">
        <v>60000</v>
      </c>
      <c r="L499" s="19" t="s">
        <v>658</v>
      </c>
      <c r="M499" s="211" t="s">
        <v>2394</v>
      </c>
      <c r="N499" s="209" t="s">
        <v>658</v>
      </c>
      <c r="O499" s="6" t="s">
        <v>658</v>
      </c>
      <c r="P499" s="202" t="s">
        <v>658</v>
      </c>
    </row>
    <row r="500" spans="1:16" ht="135" x14ac:dyDescent="0.25">
      <c r="A500" s="202" t="s">
        <v>2372</v>
      </c>
      <c r="B500" s="224" t="s">
        <v>2392</v>
      </c>
      <c r="C500" s="211" t="s">
        <v>2018</v>
      </c>
      <c r="D500" s="18" t="s">
        <v>658</v>
      </c>
      <c r="E500" s="210" t="s">
        <v>658</v>
      </c>
      <c r="F500" s="212" t="s">
        <v>2397</v>
      </c>
      <c r="G500" s="209" t="s">
        <v>839</v>
      </c>
      <c r="H500" s="209" t="s">
        <v>841</v>
      </c>
      <c r="I500" s="222" t="s">
        <v>1977</v>
      </c>
      <c r="J500" s="209" t="s">
        <v>843</v>
      </c>
      <c r="K500" s="221">
        <v>58000</v>
      </c>
      <c r="L500" s="19" t="s">
        <v>658</v>
      </c>
      <c r="M500" s="211" t="s">
        <v>2394</v>
      </c>
      <c r="N500" s="209" t="s">
        <v>658</v>
      </c>
      <c r="O500" s="6" t="s">
        <v>658</v>
      </c>
      <c r="P500" s="202" t="s">
        <v>658</v>
      </c>
    </row>
    <row r="501" spans="1:16" ht="135" x14ac:dyDescent="0.25">
      <c r="A501" s="202" t="s">
        <v>2373</v>
      </c>
      <c r="B501" s="224" t="s">
        <v>2400</v>
      </c>
      <c r="C501" s="211" t="s">
        <v>2018</v>
      </c>
      <c r="D501" s="18" t="s">
        <v>658</v>
      </c>
      <c r="E501" s="210" t="s">
        <v>658</v>
      </c>
      <c r="F501" s="212" t="s">
        <v>2402</v>
      </c>
      <c r="G501" s="209" t="s">
        <v>839</v>
      </c>
      <c r="H501" s="209" t="s">
        <v>841</v>
      </c>
      <c r="I501" s="222" t="s">
        <v>1977</v>
      </c>
      <c r="J501" s="209" t="s">
        <v>843</v>
      </c>
      <c r="K501" s="221">
        <v>13000</v>
      </c>
      <c r="L501" s="19" t="s">
        <v>658</v>
      </c>
      <c r="M501" s="211" t="s">
        <v>2394</v>
      </c>
      <c r="N501" s="209" t="s">
        <v>658</v>
      </c>
      <c r="O501" s="6" t="s">
        <v>658</v>
      </c>
      <c r="P501" s="202" t="s">
        <v>658</v>
      </c>
    </row>
    <row r="502" spans="1:16" ht="135" x14ac:dyDescent="0.25">
      <c r="A502" s="202" t="s">
        <v>2398</v>
      </c>
      <c r="B502" s="224" t="s">
        <v>2401</v>
      </c>
      <c r="C502" s="211" t="s">
        <v>2018</v>
      </c>
      <c r="D502" s="18" t="s">
        <v>658</v>
      </c>
      <c r="E502" s="210" t="s">
        <v>658</v>
      </c>
      <c r="F502" s="212" t="s">
        <v>2403</v>
      </c>
      <c r="G502" s="209" t="s">
        <v>839</v>
      </c>
      <c r="H502" s="209" t="s">
        <v>841</v>
      </c>
      <c r="I502" s="222" t="s">
        <v>1977</v>
      </c>
      <c r="J502" s="209" t="s">
        <v>843</v>
      </c>
      <c r="K502" s="221">
        <v>85000</v>
      </c>
      <c r="L502" s="19" t="s">
        <v>658</v>
      </c>
      <c r="M502" s="211" t="s">
        <v>2394</v>
      </c>
      <c r="N502" s="209" t="s">
        <v>658</v>
      </c>
      <c r="O502" s="6" t="s">
        <v>658</v>
      </c>
      <c r="P502" s="202" t="s">
        <v>658</v>
      </c>
    </row>
    <row r="503" spans="1:16" ht="214.5" customHeight="1" x14ac:dyDescent="0.25">
      <c r="A503" s="202" t="s">
        <v>2399</v>
      </c>
      <c r="B503" s="224" t="s">
        <v>2412</v>
      </c>
      <c r="C503" s="211" t="s">
        <v>2018</v>
      </c>
      <c r="D503" s="18" t="s">
        <v>658</v>
      </c>
      <c r="E503" s="210" t="s">
        <v>658</v>
      </c>
      <c r="F503" s="212" t="s">
        <v>2416</v>
      </c>
      <c r="G503" s="209" t="s">
        <v>839</v>
      </c>
      <c r="H503" s="209" t="s">
        <v>841</v>
      </c>
      <c r="I503" s="222" t="s">
        <v>1977</v>
      </c>
      <c r="J503" s="209" t="s">
        <v>843</v>
      </c>
      <c r="K503" s="221">
        <v>298000</v>
      </c>
      <c r="L503" s="19" t="s">
        <v>658</v>
      </c>
      <c r="M503" s="211" t="s">
        <v>2413</v>
      </c>
      <c r="N503" s="209" t="s">
        <v>658</v>
      </c>
      <c r="O503" s="6" t="s">
        <v>658</v>
      </c>
      <c r="P503" s="202" t="s">
        <v>658</v>
      </c>
    </row>
    <row r="504" spans="1:16" ht="135" x14ac:dyDescent="0.25">
      <c r="A504" s="202" t="s">
        <v>2404</v>
      </c>
      <c r="B504" s="224" t="s">
        <v>2410</v>
      </c>
      <c r="C504" s="211" t="s">
        <v>2018</v>
      </c>
      <c r="D504" s="18" t="s">
        <v>658</v>
      </c>
      <c r="E504" s="210" t="s">
        <v>658</v>
      </c>
      <c r="F504" s="212" t="s">
        <v>2417</v>
      </c>
      <c r="G504" s="209" t="s">
        <v>839</v>
      </c>
      <c r="H504" s="209" t="s">
        <v>841</v>
      </c>
      <c r="I504" s="222" t="s">
        <v>1977</v>
      </c>
      <c r="J504" s="209" t="s">
        <v>843</v>
      </c>
      <c r="K504" s="221">
        <v>35260</v>
      </c>
      <c r="L504" s="19" t="s">
        <v>658</v>
      </c>
      <c r="M504" s="211" t="s">
        <v>2414</v>
      </c>
      <c r="N504" s="209" t="s">
        <v>658</v>
      </c>
      <c r="O504" s="6" t="s">
        <v>658</v>
      </c>
      <c r="P504" s="202" t="s">
        <v>658</v>
      </c>
    </row>
    <row r="505" spans="1:16" ht="135" x14ac:dyDescent="0.25">
      <c r="A505" s="202" t="s">
        <v>2405</v>
      </c>
      <c r="B505" s="224" t="s">
        <v>2411</v>
      </c>
      <c r="C505" s="211" t="s">
        <v>2018</v>
      </c>
      <c r="D505" s="18" t="s">
        <v>658</v>
      </c>
      <c r="E505" s="210" t="s">
        <v>658</v>
      </c>
      <c r="F505" s="212" t="s">
        <v>2418</v>
      </c>
      <c r="G505" s="209" t="s">
        <v>839</v>
      </c>
      <c r="H505" s="209" t="s">
        <v>841</v>
      </c>
      <c r="I505" s="222" t="s">
        <v>1977</v>
      </c>
      <c r="J505" s="209" t="s">
        <v>843</v>
      </c>
      <c r="K505" s="221">
        <v>16789</v>
      </c>
      <c r="L505" s="19" t="s">
        <v>658</v>
      </c>
      <c r="M505" s="211" t="s">
        <v>2415</v>
      </c>
      <c r="N505" s="209" t="s">
        <v>658</v>
      </c>
      <c r="O505" s="6" t="s">
        <v>658</v>
      </c>
      <c r="P505" s="202" t="s">
        <v>658</v>
      </c>
    </row>
    <row r="506" spans="1:16" ht="126.75" customHeight="1" x14ac:dyDescent="0.25">
      <c r="A506" s="202" t="s">
        <v>2406</v>
      </c>
      <c r="B506" s="224" t="s">
        <v>2422</v>
      </c>
      <c r="C506" s="211" t="s">
        <v>2427</v>
      </c>
      <c r="D506" s="18" t="s">
        <v>658</v>
      </c>
      <c r="E506" s="210" t="s">
        <v>658</v>
      </c>
      <c r="F506" s="212" t="s">
        <v>2428</v>
      </c>
      <c r="G506" s="209" t="s">
        <v>839</v>
      </c>
      <c r="H506" s="209" t="s">
        <v>841</v>
      </c>
      <c r="I506" s="222" t="s">
        <v>1977</v>
      </c>
      <c r="J506" s="209" t="s">
        <v>843</v>
      </c>
      <c r="K506" s="221">
        <v>5444</v>
      </c>
      <c r="L506" s="19" t="s">
        <v>658</v>
      </c>
      <c r="M506" s="211" t="s">
        <v>2426</v>
      </c>
      <c r="N506" s="209" t="s">
        <v>658</v>
      </c>
      <c r="O506" s="6" t="s">
        <v>658</v>
      </c>
      <c r="P506" s="202" t="s">
        <v>658</v>
      </c>
    </row>
    <row r="507" spans="1:16" ht="128.25" customHeight="1" x14ac:dyDescent="0.25">
      <c r="A507" s="202" t="s">
        <v>2407</v>
      </c>
      <c r="B507" s="224" t="s">
        <v>2423</v>
      </c>
      <c r="C507" s="211" t="s">
        <v>2427</v>
      </c>
      <c r="D507" s="18" t="s">
        <v>658</v>
      </c>
      <c r="E507" s="210" t="s">
        <v>658</v>
      </c>
      <c r="F507" s="212" t="s">
        <v>2429</v>
      </c>
      <c r="G507" s="209" t="s">
        <v>839</v>
      </c>
      <c r="H507" s="209" t="s">
        <v>841</v>
      </c>
      <c r="I507" s="222" t="s">
        <v>1977</v>
      </c>
      <c r="J507" s="209" t="s">
        <v>843</v>
      </c>
      <c r="K507" s="221">
        <v>4886</v>
      </c>
      <c r="L507" s="19" t="s">
        <v>658</v>
      </c>
      <c r="M507" s="211" t="s">
        <v>2426</v>
      </c>
      <c r="N507" s="209" t="s">
        <v>658</v>
      </c>
      <c r="O507" s="6" t="s">
        <v>658</v>
      </c>
      <c r="P507" s="202" t="s">
        <v>658</v>
      </c>
    </row>
    <row r="508" spans="1:16" ht="134.25" customHeight="1" x14ac:dyDescent="0.25">
      <c r="A508" s="202" t="s">
        <v>2408</v>
      </c>
      <c r="B508" s="224" t="s">
        <v>2424</v>
      </c>
      <c r="C508" s="211" t="s">
        <v>2427</v>
      </c>
      <c r="D508" s="18" t="s">
        <v>658</v>
      </c>
      <c r="E508" s="210" t="s">
        <v>658</v>
      </c>
      <c r="F508" s="212" t="s">
        <v>2443</v>
      </c>
      <c r="G508" s="209" t="s">
        <v>839</v>
      </c>
      <c r="H508" s="209" t="s">
        <v>841</v>
      </c>
      <c r="I508" s="222" t="s">
        <v>1977</v>
      </c>
      <c r="J508" s="209" t="s">
        <v>843</v>
      </c>
      <c r="K508" s="221">
        <v>15374</v>
      </c>
      <c r="L508" s="19" t="s">
        <v>658</v>
      </c>
      <c r="M508" s="211" t="s">
        <v>2426</v>
      </c>
      <c r="N508" s="209" t="s">
        <v>658</v>
      </c>
      <c r="O508" s="6" t="s">
        <v>658</v>
      </c>
      <c r="P508" s="202" t="s">
        <v>658</v>
      </c>
    </row>
    <row r="509" spans="1:16" ht="139.5" customHeight="1" x14ac:dyDescent="0.25">
      <c r="A509" s="202" t="s">
        <v>2409</v>
      </c>
      <c r="B509" s="224" t="s">
        <v>2425</v>
      </c>
      <c r="C509" s="211" t="s">
        <v>2427</v>
      </c>
      <c r="D509" s="18" t="s">
        <v>658</v>
      </c>
      <c r="E509" s="210" t="s">
        <v>658</v>
      </c>
      <c r="F509" s="212" t="s">
        <v>2442</v>
      </c>
      <c r="G509" s="209" t="s">
        <v>839</v>
      </c>
      <c r="H509" s="209" t="s">
        <v>841</v>
      </c>
      <c r="I509" s="222" t="s">
        <v>1977</v>
      </c>
      <c r="J509" s="209" t="s">
        <v>843</v>
      </c>
      <c r="K509" s="221">
        <v>15374</v>
      </c>
      <c r="L509" s="19" t="s">
        <v>658</v>
      </c>
      <c r="M509" s="211" t="s">
        <v>2426</v>
      </c>
      <c r="N509" s="209" t="s">
        <v>658</v>
      </c>
      <c r="O509" s="6" t="s">
        <v>658</v>
      </c>
      <c r="P509" s="202" t="s">
        <v>658</v>
      </c>
    </row>
    <row r="510" spans="1:16" ht="133.5" customHeight="1" x14ac:dyDescent="0.25">
      <c r="A510" s="202" t="s">
        <v>2419</v>
      </c>
      <c r="B510" s="224" t="s">
        <v>2430</v>
      </c>
      <c r="C510" s="211" t="s">
        <v>2427</v>
      </c>
      <c r="D510" s="18" t="s">
        <v>658</v>
      </c>
      <c r="E510" s="210" t="s">
        <v>658</v>
      </c>
      <c r="F510" s="212" t="s">
        <v>2441</v>
      </c>
      <c r="G510" s="209" t="s">
        <v>839</v>
      </c>
      <c r="H510" s="209" t="s">
        <v>841</v>
      </c>
      <c r="I510" s="222" t="s">
        <v>1977</v>
      </c>
      <c r="J510" s="209" t="s">
        <v>843</v>
      </c>
      <c r="K510" s="221">
        <v>13696</v>
      </c>
      <c r="L510" s="19" t="s">
        <v>658</v>
      </c>
      <c r="M510" s="211" t="s">
        <v>2426</v>
      </c>
      <c r="N510" s="209" t="s">
        <v>658</v>
      </c>
      <c r="O510" s="6" t="s">
        <v>658</v>
      </c>
      <c r="P510" s="202" t="s">
        <v>658</v>
      </c>
    </row>
    <row r="511" spans="1:16" ht="142.5" customHeight="1" x14ac:dyDescent="0.25">
      <c r="A511" s="202" t="s">
        <v>2420</v>
      </c>
      <c r="B511" s="224" t="s">
        <v>2431</v>
      </c>
      <c r="C511" s="211" t="s">
        <v>2427</v>
      </c>
      <c r="D511" s="18" t="s">
        <v>658</v>
      </c>
      <c r="E511" s="210" t="s">
        <v>658</v>
      </c>
      <c r="F511" s="212" t="s">
        <v>2440</v>
      </c>
      <c r="G511" s="209" t="s">
        <v>839</v>
      </c>
      <c r="H511" s="209" t="s">
        <v>841</v>
      </c>
      <c r="I511" s="222" t="s">
        <v>1977</v>
      </c>
      <c r="J511" s="209" t="s">
        <v>843</v>
      </c>
      <c r="K511" s="221">
        <v>13235</v>
      </c>
      <c r="L511" s="19" t="s">
        <v>658</v>
      </c>
      <c r="M511" s="211" t="s">
        <v>2426</v>
      </c>
      <c r="N511" s="209" t="s">
        <v>658</v>
      </c>
      <c r="O511" s="6" t="s">
        <v>658</v>
      </c>
      <c r="P511" s="202" t="s">
        <v>658</v>
      </c>
    </row>
    <row r="512" spans="1:16" ht="130.5" customHeight="1" x14ac:dyDescent="0.25">
      <c r="A512" s="202" t="s">
        <v>2421</v>
      </c>
      <c r="B512" s="224" t="s">
        <v>2432</v>
      </c>
      <c r="C512" s="211" t="s">
        <v>2427</v>
      </c>
      <c r="D512" s="18" t="s">
        <v>658</v>
      </c>
      <c r="E512" s="210" t="s">
        <v>658</v>
      </c>
      <c r="F512" s="212" t="s">
        <v>2439</v>
      </c>
      <c r="G512" s="209" t="s">
        <v>839</v>
      </c>
      <c r="H512" s="209" t="s">
        <v>841</v>
      </c>
      <c r="I512" s="222" t="s">
        <v>1977</v>
      </c>
      <c r="J512" s="209" t="s">
        <v>843</v>
      </c>
      <c r="K512" s="221">
        <v>17807.48</v>
      </c>
      <c r="L512" s="19" t="s">
        <v>658</v>
      </c>
      <c r="M512" s="211" t="s">
        <v>2426</v>
      </c>
      <c r="N512" s="209" t="s">
        <v>658</v>
      </c>
      <c r="O512" s="6" t="s">
        <v>658</v>
      </c>
      <c r="P512" s="202" t="s">
        <v>658</v>
      </c>
    </row>
    <row r="513" spans="1:16" ht="133.5" customHeight="1" x14ac:dyDescent="0.25">
      <c r="A513" s="202" t="s">
        <v>2435</v>
      </c>
      <c r="B513" s="224" t="s">
        <v>2433</v>
      </c>
      <c r="C513" s="211" t="s">
        <v>2427</v>
      </c>
      <c r="D513" s="18" t="s">
        <v>658</v>
      </c>
      <c r="E513" s="210" t="s">
        <v>658</v>
      </c>
      <c r="F513" s="212" t="s">
        <v>2438</v>
      </c>
      <c r="G513" s="209" t="s">
        <v>839</v>
      </c>
      <c r="H513" s="209" t="s">
        <v>841</v>
      </c>
      <c r="I513" s="222" t="s">
        <v>1977</v>
      </c>
      <c r="J513" s="209" t="s">
        <v>843</v>
      </c>
      <c r="K513" s="221">
        <v>10642.13</v>
      </c>
      <c r="L513" s="19" t="s">
        <v>658</v>
      </c>
      <c r="M513" s="211" t="s">
        <v>2426</v>
      </c>
      <c r="N513" s="209" t="s">
        <v>658</v>
      </c>
      <c r="O513" s="6" t="s">
        <v>658</v>
      </c>
      <c r="P513" s="202" t="s">
        <v>658</v>
      </c>
    </row>
    <row r="514" spans="1:16" ht="126.75" customHeight="1" x14ac:dyDescent="0.25">
      <c r="A514" s="202" t="s">
        <v>2436</v>
      </c>
      <c r="B514" s="224" t="s">
        <v>2434</v>
      </c>
      <c r="C514" s="211" t="s">
        <v>2427</v>
      </c>
      <c r="D514" s="18" t="s">
        <v>658</v>
      </c>
      <c r="E514" s="210" t="s">
        <v>658</v>
      </c>
      <c r="F514" s="212" t="s">
        <v>2437</v>
      </c>
      <c r="G514" s="209" t="s">
        <v>839</v>
      </c>
      <c r="H514" s="209" t="s">
        <v>841</v>
      </c>
      <c r="I514" s="222" t="s">
        <v>1977</v>
      </c>
      <c r="J514" s="209" t="s">
        <v>843</v>
      </c>
      <c r="K514" s="221">
        <v>9657</v>
      </c>
      <c r="L514" s="19" t="s">
        <v>658</v>
      </c>
      <c r="M514" s="211" t="s">
        <v>2426</v>
      </c>
      <c r="N514" s="209" t="s">
        <v>658</v>
      </c>
      <c r="O514" s="6" t="s">
        <v>658</v>
      </c>
      <c r="P514" s="202" t="s">
        <v>658</v>
      </c>
    </row>
    <row r="515" spans="1:16" ht="137.25" customHeight="1" x14ac:dyDescent="0.25">
      <c r="A515" s="202" t="s">
        <v>2444</v>
      </c>
      <c r="B515" s="224" t="s">
        <v>2433</v>
      </c>
      <c r="C515" s="211" t="s">
        <v>2427</v>
      </c>
      <c r="D515" s="18" t="s">
        <v>658</v>
      </c>
      <c r="E515" s="210" t="s">
        <v>658</v>
      </c>
      <c r="F515" s="212" t="s">
        <v>2454</v>
      </c>
      <c r="G515" s="209" t="s">
        <v>839</v>
      </c>
      <c r="H515" s="209" t="s">
        <v>841</v>
      </c>
      <c r="I515" s="222" t="s">
        <v>1977</v>
      </c>
      <c r="J515" s="209" t="s">
        <v>843</v>
      </c>
      <c r="K515" s="221">
        <v>10642.13</v>
      </c>
      <c r="L515" s="19" t="s">
        <v>658</v>
      </c>
      <c r="M515" s="211" t="s">
        <v>2426</v>
      </c>
      <c r="N515" s="209" t="s">
        <v>658</v>
      </c>
      <c r="O515" s="6" t="s">
        <v>658</v>
      </c>
      <c r="P515" s="202" t="s">
        <v>658</v>
      </c>
    </row>
    <row r="516" spans="1:16" ht="134.25" customHeight="1" x14ac:dyDescent="0.25">
      <c r="A516" s="202" t="s">
        <v>2445</v>
      </c>
      <c r="B516" s="224" t="s">
        <v>2434</v>
      </c>
      <c r="C516" s="211" t="s">
        <v>2427</v>
      </c>
      <c r="D516" s="18" t="s">
        <v>658</v>
      </c>
      <c r="E516" s="210" t="s">
        <v>658</v>
      </c>
      <c r="F516" s="212" t="s">
        <v>2455</v>
      </c>
      <c r="G516" s="209" t="s">
        <v>839</v>
      </c>
      <c r="H516" s="209" t="s">
        <v>841</v>
      </c>
      <c r="I516" s="222" t="s">
        <v>1977</v>
      </c>
      <c r="J516" s="209" t="s">
        <v>843</v>
      </c>
      <c r="K516" s="221">
        <v>9657</v>
      </c>
      <c r="L516" s="19" t="s">
        <v>658</v>
      </c>
      <c r="M516" s="211" t="s">
        <v>2426</v>
      </c>
      <c r="N516" s="209" t="s">
        <v>658</v>
      </c>
      <c r="O516" s="6" t="s">
        <v>658</v>
      </c>
      <c r="P516" s="202" t="s">
        <v>658</v>
      </c>
    </row>
    <row r="517" spans="1:16" ht="132" customHeight="1" x14ac:dyDescent="0.25">
      <c r="A517" s="202" t="s">
        <v>2446</v>
      </c>
      <c r="B517" s="224" t="s">
        <v>2451</v>
      </c>
      <c r="C517" s="211" t="s">
        <v>2427</v>
      </c>
      <c r="D517" s="18" t="s">
        <v>658</v>
      </c>
      <c r="E517" s="210" t="s">
        <v>658</v>
      </c>
      <c r="F517" s="212" t="s">
        <v>2456</v>
      </c>
      <c r="G517" s="209" t="s">
        <v>839</v>
      </c>
      <c r="H517" s="209" t="s">
        <v>841</v>
      </c>
      <c r="I517" s="222" t="s">
        <v>1977</v>
      </c>
      <c r="J517" s="209" t="s">
        <v>843</v>
      </c>
      <c r="K517" s="221">
        <v>21576</v>
      </c>
      <c r="L517" s="19" t="s">
        <v>658</v>
      </c>
      <c r="M517" s="211" t="s">
        <v>2426</v>
      </c>
      <c r="N517" s="209" t="s">
        <v>658</v>
      </c>
      <c r="O517" s="6" t="s">
        <v>658</v>
      </c>
      <c r="P517" s="202" t="s">
        <v>658</v>
      </c>
    </row>
    <row r="518" spans="1:16" ht="138" customHeight="1" x14ac:dyDescent="0.25">
      <c r="A518" s="202" t="s">
        <v>2447</v>
      </c>
      <c r="B518" s="224" t="s">
        <v>2452</v>
      </c>
      <c r="C518" s="211" t="s">
        <v>2427</v>
      </c>
      <c r="D518" s="18" t="s">
        <v>658</v>
      </c>
      <c r="E518" s="210" t="s">
        <v>658</v>
      </c>
      <c r="F518" s="212" t="s">
        <v>2457</v>
      </c>
      <c r="G518" s="209" t="s">
        <v>839</v>
      </c>
      <c r="H518" s="209" t="s">
        <v>841</v>
      </c>
      <c r="I518" s="222" t="s">
        <v>1977</v>
      </c>
      <c r="J518" s="209" t="s">
        <v>843</v>
      </c>
      <c r="K518" s="221">
        <v>3959</v>
      </c>
      <c r="L518" s="19" t="s">
        <v>658</v>
      </c>
      <c r="M518" s="211" t="s">
        <v>2426</v>
      </c>
      <c r="N518" s="209" t="s">
        <v>658</v>
      </c>
      <c r="O518" s="6" t="s">
        <v>658</v>
      </c>
      <c r="P518" s="202" t="s">
        <v>658</v>
      </c>
    </row>
    <row r="519" spans="1:16" ht="132.75" customHeight="1" x14ac:dyDescent="0.25">
      <c r="A519" s="202" t="s">
        <v>2448</v>
      </c>
      <c r="B519" s="224" t="s">
        <v>2452</v>
      </c>
      <c r="C519" s="211" t="s">
        <v>2427</v>
      </c>
      <c r="D519" s="18" t="s">
        <v>658</v>
      </c>
      <c r="E519" s="210" t="s">
        <v>658</v>
      </c>
      <c r="F519" s="212" t="s">
        <v>2458</v>
      </c>
      <c r="G519" s="209" t="s">
        <v>839</v>
      </c>
      <c r="H519" s="209" t="s">
        <v>841</v>
      </c>
      <c r="I519" s="222" t="s">
        <v>1977</v>
      </c>
      <c r="J519" s="209" t="s">
        <v>843</v>
      </c>
      <c r="K519" s="221">
        <v>3959</v>
      </c>
      <c r="L519" s="19" t="s">
        <v>658</v>
      </c>
      <c r="M519" s="211" t="s">
        <v>2426</v>
      </c>
      <c r="N519" s="209" t="s">
        <v>658</v>
      </c>
      <c r="O519" s="6" t="s">
        <v>658</v>
      </c>
      <c r="P519" s="202" t="s">
        <v>658</v>
      </c>
    </row>
    <row r="520" spans="1:16" ht="132.75" customHeight="1" x14ac:dyDescent="0.25">
      <c r="A520" s="202" t="s">
        <v>2449</v>
      </c>
      <c r="B520" s="224" t="s">
        <v>2453</v>
      </c>
      <c r="C520" s="211" t="s">
        <v>2427</v>
      </c>
      <c r="D520" s="18" t="s">
        <v>658</v>
      </c>
      <c r="E520" s="210" t="s">
        <v>658</v>
      </c>
      <c r="F520" s="212" t="s">
        <v>2459</v>
      </c>
      <c r="G520" s="209" t="s">
        <v>839</v>
      </c>
      <c r="H520" s="209" t="s">
        <v>841</v>
      </c>
      <c r="I520" s="222" t="s">
        <v>1977</v>
      </c>
      <c r="J520" s="209" t="s">
        <v>843</v>
      </c>
      <c r="K520" s="221">
        <v>3027</v>
      </c>
      <c r="L520" s="19" t="s">
        <v>658</v>
      </c>
      <c r="M520" s="211" t="s">
        <v>658</v>
      </c>
      <c r="N520" s="209" t="s">
        <v>658</v>
      </c>
      <c r="O520" s="6" t="s">
        <v>658</v>
      </c>
      <c r="P520" s="202" t="s">
        <v>658</v>
      </c>
    </row>
    <row r="521" spans="1:16" ht="141" customHeight="1" x14ac:dyDescent="0.25">
      <c r="A521" s="202" t="s">
        <v>2450</v>
      </c>
      <c r="B521" s="224" t="s">
        <v>2460</v>
      </c>
      <c r="C521" s="211" t="s">
        <v>2427</v>
      </c>
      <c r="D521" s="18" t="s">
        <v>658</v>
      </c>
      <c r="E521" s="210" t="s">
        <v>658</v>
      </c>
      <c r="F521" s="212" t="s">
        <v>2477</v>
      </c>
      <c r="G521" s="209" t="s">
        <v>839</v>
      </c>
      <c r="H521" s="209" t="s">
        <v>841</v>
      </c>
      <c r="I521" s="222" t="s">
        <v>1977</v>
      </c>
      <c r="J521" s="209" t="s">
        <v>843</v>
      </c>
      <c r="K521" s="221">
        <v>3673.85</v>
      </c>
      <c r="L521" s="19" t="s">
        <v>658</v>
      </c>
      <c r="M521" s="211" t="s">
        <v>2426</v>
      </c>
      <c r="N521" s="209" t="s">
        <v>658</v>
      </c>
      <c r="O521" s="6" t="s">
        <v>658</v>
      </c>
      <c r="P521" s="202" t="s">
        <v>658</v>
      </c>
    </row>
    <row r="522" spans="1:16" ht="132" customHeight="1" x14ac:dyDescent="0.25">
      <c r="A522" s="202" t="s">
        <v>2462</v>
      </c>
      <c r="B522" s="224" t="s">
        <v>2461</v>
      </c>
      <c r="C522" s="211" t="s">
        <v>2427</v>
      </c>
      <c r="D522" s="18" t="s">
        <v>658</v>
      </c>
      <c r="E522" s="210" t="s">
        <v>658</v>
      </c>
      <c r="F522" s="212" t="s">
        <v>2478</v>
      </c>
      <c r="G522" s="209" t="s">
        <v>839</v>
      </c>
      <c r="H522" s="209" t="s">
        <v>841</v>
      </c>
      <c r="I522" s="222" t="s">
        <v>1977</v>
      </c>
      <c r="J522" s="209" t="s">
        <v>843</v>
      </c>
      <c r="K522" s="221">
        <v>3516.56</v>
      </c>
      <c r="L522" s="19" t="s">
        <v>658</v>
      </c>
      <c r="M522" s="211" t="s">
        <v>2426</v>
      </c>
      <c r="N522" s="209" t="s">
        <v>658</v>
      </c>
      <c r="O522" s="6" t="s">
        <v>658</v>
      </c>
      <c r="P522" s="202" t="s">
        <v>658</v>
      </c>
    </row>
    <row r="523" spans="1:16" ht="128.25" customHeight="1" x14ac:dyDescent="0.25">
      <c r="A523" s="202" t="s">
        <v>2463</v>
      </c>
      <c r="B523" s="224" t="s">
        <v>2460</v>
      </c>
      <c r="C523" s="211" t="s">
        <v>2427</v>
      </c>
      <c r="D523" s="18" t="s">
        <v>658</v>
      </c>
      <c r="E523" s="210" t="s">
        <v>658</v>
      </c>
      <c r="F523" s="212" t="s">
        <v>2479</v>
      </c>
      <c r="G523" s="209" t="s">
        <v>839</v>
      </c>
      <c r="H523" s="209" t="s">
        <v>841</v>
      </c>
      <c r="I523" s="222" t="s">
        <v>1977</v>
      </c>
      <c r="J523" s="209" t="s">
        <v>843</v>
      </c>
      <c r="K523" s="221">
        <v>3673.85</v>
      </c>
      <c r="L523" s="19" t="s">
        <v>658</v>
      </c>
      <c r="M523" s="211" t="s">
        <v>2426</v>
      </c>
      <c r="N523" s="209" t="s">
        <v>658</v>
      </c>
      <c r="O523" s="6" t="s">
        <v>658</v>
      </c>
      <c r="P523" s="202" t="s">
        <v>658</v>
      </c>
    </row>
    <row r="524" spans="1:16" ht="132" customHeight="1" x14ac:dyDescent="0.25">
      <c r="A524" s="202" t="s">
        <v>2464</v>
      </c>
      <c r="B524" s="224" t="s">
        <v>2480</v>
      </c>
      <c r="C524" s="211" t="s">
        <v>2427</v>
      </c>
      <c r="D524" s="18" t="s">
        <v>658</v>
      </c>
      <c r="E524" s="210" t="s">
        <v>658</v>
      </c>
      <c r="F524" s="212" t="s">
        <v>2486</v>
      </c>
      <c r="G524" s="209" t="s">
        <v>839</v>
      </c>
      <c r="H524" s="209" t="s">
        <v>841</v>
      </c>
      <c r="I524" s="222" t="s">
        <v>1977</v>
      </c>
      <c r="J524" s="209" t="s">
        <v>843</v>
      </c>
      <c r="K524" s="221">
        <v>111000</v>
      </c>
      <c r="L524" s="19" t="s">
        <v>658</v>
      </c>
      <c r="M524" s="211" t="s">
        <v>2483</v>
      </c>
      <c r="N524" s="209" t="s">
        <v>658</v>
      </c>
      <c r="O524" s="6" t="s">
        <v>658</v>
      </c>
      <c r="P524" s="202" t="s">
        <v>658</v>
      </c>
    </row>
    <row r="525" spans="1:16" ht="135" x14ac:dyDescent="0.25">
      <c r="A525" s="202" t="s">
        <v>2465</v>
      </c>
      <c r="B525" s="224" t="s">
        <v>2481</v>
      </c>
      <c r="C525" s="211" t="s">
        <v>2427</v>
      </c>
      <c r="D525" s="18" t="s">
        <v>658</v>
      </c>
      <c r="E525" s="210" t="s">
        <v>658</v>
      </c>
      <c r="F525" s="212" t="s">
        <v>2487</v>
      </c>
      <c r="G525" s="209" t="s">
        <v>839</v>
      </c>
      <c r="H525" s="209" t="s">
        <v>841</v>
      </c>
      <c r="I525" s="222" t="s">
        <v>1977</v>
      </c>
      <c r="J525" s="209" t="s">
        <v>843</v>
      </c>
      <c r="K525" s="221">
        <v>19860.990000000002</v>
      </c>
      <c r="L525" s="19" t="s">
        <v>658</v>
      </c>
      <c r="M525" s="211" t="s">
        <v>2484</v>
      </c>
      <c r="N525" s="209" t="s">
        <v>658</v>
      </c>
      <c r="O525" s="6" t="s">
        <v>658</v>
      </c>
      <c r="P525" s="202" t="s">
        <v>658</v>
      </c>
    </row>
    <row r="526" spans="1:16" ht="135" x14ac:dyDescent="0.25">
      <c r="A526" s="202" t="s">
        <v>2466</v>
      </c>
      <c r="B526" s="224" t="s">
        <v>2482</v>
      </c>
      <c r="C526" s="211" t="s">
        <v>2427</v>
      </c>
      <c r="D526" s="18" t="s">
        <v>658</v>
      </c>
      <c r="E526" s="210" t="s">
        <v>658</v>
      </c>
      <c r="F526" s="212" t="s">
        <v>2488</v>
      </c>
      <c r="G526" s="209" t="s">
        <v>839</v>
      </c>
      <c r="H526" s="209" t="s">
        <v>841</v>
      </c>
      <c r="I526" s="222" t="s">
        <v>1977</v>
      </c>
      <c r="J526" s="209" t="s">
        <v>843</v>
      </c>
      <c r="K526" s="221">
        <v>89364</v>
      </c>
      <c r="L526" s="19" t="s">
        <v>658</v>
      </c>
      <c r="M526" s="211" t="s">
        <v>2485</v>
      </c>
      <c r="N526" s="209" t="s">
        <v>658</v>
      </c>
      <c r="O526" s="6" t="s">
        <v>658</v>
      </c>
      <c r="P526" s="202" t="s">
        <v>658</v>
      </c>
    </row>
    <row r="527" spans="1:16" ht="135" x14ac:dyDescent="0.25">
      <c r="A527" s="202" t="s">
        <v>2467</v>
      </c>
      <c r="B527" s="224" t="s">
        <v>2489</v>
      </c>
      <c r="C527" s="211" t="s">
        <v>2427</v>
      </c>
      <c r="D527" s="18" t="s">
        <v>658</v>
      </c>
      <c r="E527" s="210" t="s">
        <v>658</v>
      </c>
      <c r="F527" s="212" t="s">
        <v>2493</v>
      </c>
      <c r="G527" s="209" t="s">
        <v>839</v>
      </c>
      <c r="H527" s="209" t="s">
        <v>841</v>
      </c>
      <c r="I527" s="222" t="s">
        <v>1977</v>
      </c>
      <c r="J527" s="209" t="s">
        <v>843</v>
      </c>
      <c r="K527" s="221">
        <v>3149</v>
      </c>
      <c r="L527" s="19" t="s">
        <v>658</v>
      </c>
      <c r="M527" s="211" t="s">
        <v>2491</v>
      </c>
      <c r="N527" s="209" t="s">
        <v>658</v>
      </c>
      <c r="O527" s="6" t="s">
        <v>658</v>
      </c>
      <c r="P527" s="202" t="s">
        <v>658</v>
      </c>
    </row>
    <row r="528" spans="1:16" ht="135" x14ac:dyDescent="0.25">
      <c r="A528" s="202" t="s">
        <v>2468</v>
      </c>
      <c r="B528" s="224" t="s">
        <v>2490</v>
      </c>
      <c r="C528" s="211" t="s">
        <v>2427</v>
      </c>
      <c r="D528" s="18" t="s">
        <v>658</v>
      </c>
      <c r="E528" s="210" t="s">
        <v>658</v>
      </c>
      <c r="F528" s="212" t="s">
        <v>2494</v>
      </c>
      <c r="G528" s="209" t="s">
        <v>839</v>
      </c>
      <c r="H528" s="209" t="s">
        <v>841</v>
      </c>
      <c r="I528" s="222" t="s">
        <v>1977</v>
      </c>
      <c r="J528" s="209" t="s">
        <v>843</v>
      </c>
      <c r="K528" s="221">
        <v>8800</v>
      </c>
      <c r="L528" s="19" t="s">
        <v>658</v>
      </c>
      <c r="M528" s="211" t="s">
        <v>2492</v>
      </c>
      <c r="N528" s="209" t="s">
        <v>658</v>
      </c>
      <c r="O528" s="6" t="s">
        <v>658</v>
      </c>
      <c r="P528" s="202" t="s">
        <v>658</v>
      </c>
    </row>
    <row r="529" spans="1:16" ht="135" x14ac:dyDescent="0.25">
      <c r="A529" s="202" t="s">
        <v>2469</v>
      </c>
      <c r="B529" s="224" t="s">
        <v>2495</v>
      </c>
      <c r="C529" s="211" t="s">
        <v>2427</v>
      </c>
      <c r="D529" s="18" t="s">
        <v>658</v>
      </c>
      <c r="E529" s="210" t="s">
        <v>658</v>
      </c>
      <c r="F529" s="212" t="s">
        <v>2497</v>
      </c>
      <c r="G529" s="209" t="s">
        <v>839</v>
      </c>
      <c r="H529" s="209" t="s">
        <v>841</v>
      </c>
      <c r="I529" s="222" t="s">
        <v>1977</v>
      </c>
      <c r="J529" s="209" t="s">
        <v>843</v>
      </c>
      <c r="K529" s="215">
        <v>30614</v>
      </c>
      <c r="L529" s="19" t="s">
        <v>658</v>
      </c>
      <c r="M529" s="211" t="s">
        <v>2496</v>
      </c>
      <c r="N529" s="209" t="s">
        <v>658</v>
      </c>
      <c r="O529" s="6" t="s">
        <v>658</v>
      </c>
      <c r="P529" s="202" t="s">
        <v>658</v>
      </c>
    </row>
    <row r="530" spans="1:16" ht="135.75" customHeight="1" x14ac:dyDescent="0.25">
      <c r="A530" s="202" t="s">
        <v>2470</v>
      </c>
      <c r="B530" s="224" t="s">
        <v>2498</v>
      </c>
      <c r="C530" s="211" t="s">
        <v>2501</v>
      </c>
      <c r="D530" s="18" t="s">
        <v>658</v>
      </c>
      <c r="E530" s="210" t="s">
        <v>658</v>
      </c>
      <c r="F530" s="212" t="s">
        <v>2502</v>
      </c>
      <c r="G530" s="209" t="s">
        <v>839</v>
      </c>
      <c r="H530" s="209" t="s">
        <v>841</v>
      </c>
      <c r="I530" s="222" t="s">
        <v>1977</v>
      </c>
      <c r="J530" s="209" t="s">
        <v>843</v>
      </c>
      <c r="K530" s="221">
        <v>10705</v>
      </c>
      <c r="L530" s="19" t="s">
        <v>658</v>
      </c>
      <c r="M530" s="211" t="s">
        <v>2426</v>
      </c>
      <c r="N530" s="209" t="s">
        <v>658</v>
      </c>
      <c r="O530" s="6" t="s">
        <v>658</v>
      </c>
      <c r="P530" s="202" t="s">
        <v>658</v>
      </c>
    </row>
    <row r="531" spans="1:16" ht="138" customHeight="1" x14ac:dyDescent="0.25">
      <c r="A531" s="202" t="s">
        <v>2471</v>
      </c>
      <c r="B531" s="224" t="s">
        <v>2498</v>
      </c>
      <c r="C531" s="211" t="s">
        <v>2501</v>
      </c>
      <c r="D531" s="18" t="s">
        <v>658</v>
      </c>
      <c r="E531" s="210" t="s">
        <v>658</v>
      </c>
      <c r="F531" s="212" t="s">
        <v>2503</v>
      </c>
      <c r="G531" s="209" t="s">
        <v>839</v>
      </c>
      <c r="H531" s="209" t="s">
        <v>841</v>
      </c>
      <c r="I531" s="222" t="s">
        <v>1977</v>
      </c>
      <c r="J531" s="209" t="s">
        <v>843</v>
      </c>
      <c r="K531" s="221">
        <v>10705</v>
      </c>
      <c r="L531" s="19" t="s">
        <v>658</v>
      </c>
      <c r="M531" s="211" t="s">
        <v>2426</v>
      </c>
      <c r="N531" s="209" t="s">
        <v>658</v>
      </c>
      <c r="O531" s="6" t="s">
        <v>658</v>
      </c>
      <c r="P531" s="202" t="s">
        <v>658</v>
      </c>
    </row>
    <row r="532" spans="1:16" ht="133.5" customHeight="1" x14ac:dyDescent="0.25">
      <c r="A532" s="202" t="s">
        <v>2472</v>
      </c>
      <c r="B532" s="224" t="s">
        <v>2499</v>
      </c>
      <c r="C532" s="211" t="s">
        <v>2501</v>
      </c>
      <c r="D532" s="18" t="s">
        <v>658</v>
      </c>
      <c r="E532" s="210" t="s">
        <v>658</v>
      </c>
      <c r="F532" s="212" t="s">
        <v>2504</v>
      </c>
      <c r="G532" s="209" t="s">
        <v>839</v>
      </c>
      <c r="H532" s="209" t="s">
        <v>841</v>
      </c>
      <c r="I532" s="222" t="s">
        <v>1977</v>
      </c>
      <c r="J532" s="209" t="s">
        <v>843</v>
      </c>
      <c r="K532" s="221">
        <v>11895</v>
      </c>
      <c r="L532" s="19" t="s">
        <v>658</v>
      </c>
      <c r="M532" s="211" t="s">
        <v>2426</v>
      </c>
      <c r="N532" s="209" t="s">
        <v>658</v>
      </c>
      <c r="O532" s="6" t="s">
        <v>658</v>
      </c>
      <c r="P532" s="202" t="s">
        <v>658</v>
      </c>
    </row>
    <row r="533" spans="1:16" ht="133.5" customHeight="1" x14ac:dyDescent="0.25">
      <c r="A533" s="202" t="s">
        <v>2473</v>
      </c>
      <c r="B533" s="224" t="s">
        <v>2500</v>
      </c>
      <c r="C533" s="211" t="s">
        <v>2501</v>
      </c>
      <c r="D533" s="18" t="s">
        <v>658</v>
      </c>
      <c r="E533" s="210" t="s">
        <v>658</v>
      </c>
      <c r="F533" s="212" t="s">
        <v>2505</v>
      </c>
      <c r="G533" s="209" t="s">
        <v>839</v>
      </c>
      <c r="H533" s="209" t="s">
        <v>841</v>
      </c>
      <c r="I533" s="222" t="s">
        <v>1977</v>
      </c>
      <c r="J533" s="209" t="s">
        <v>843</v>
      </c>
      <c r="K533" s="221">
        <v>6129</v>
      </c>
      <c r="L533" s="19" t="s">
        <v>658</v>
      </c>
      <c r="M533" s="211" t="s">
        <v>2426</v>
      </c>
      <c r="N533" s="209" t="s">
        <v>658</v>
      </c>
      <c r="O533" s="6" t="s">
        <v>658</v>
      </c>
      <c r="P533" s="202" t="s">
        <v>658</v>
      </c>
    </row>
    <row r="534" spans="1:16" ht="135" x14ac:dyDescent="0.25">
      <c r="A534" s="202" t="s">
        <v>2474</v>
      </c>
      <c r="B534" s="224" t="s">
        <v>2506</v>
      </c>
      <c r="C534" s="211" t="s">
        <v>2501</v>
      </c>
      <c r="D534" s="18" t="s">
        <v>658</v>
      </c>
      <c r="E534" s="210" t="s">
        <v>658</v>
      </c>
      <c r="F534" s="212" t="s">
        <v>2509</v>
      </c>
      <c r="G534" s="209" t="s">
        <v>839</v>
      </c>
      <c r="H534" s="209" t="s">
        <v>841</v>
      </c>
      <c r="I534" s="222" t="s">
        <v>1977</v>
      </c>
      <c r="J534" s="209" t="s">
        <v>843</v>
      </c>
      <c r="K534" s="221">
        <v>89000</v>
      </c>
      <c r="L534" s="19" t="s">
        <v>658</v>
      </c>
      <c r="M534" s="211" t="s">
        <v>2507</v>
      </c>
      <c r="N534" s="209" t="s">
        <v>658</v>
      </c>
      <c r="O534" s="6" t="s">
        <v>658</v>
      </c>
      <c r="P534" s="202" t="s">
        <v>658</v>
      </c>
    </row>
    <row r="535" spans="1:16" ht="135" x14ac:dyDescent="0.25">
      <c r="A535" s="202" t="s">
        <v>2475</v>
      </c>
      <c r="B535" s="224" t="s">
        <v>2482</v>
      </c>
      <c r="C535" s="211" t="s">
        <v>2501</v>
      </c>
      <c r="D535" s="18" t="s">
        <v>658</v>
      </c>
      <c r="E535" s="210" t="s">
        <v>658</v>
      </c>
      <c r="F535" s="212" t="s">
        <v>2510</v>
      </c>
      <c r="G535" s="209" t="s">
        <v>839</v>
      </c>
      <c r="H535" s="209" t="s">
        <v>841</v>
      </c>
      <c r="I535" s="222" t="s">
        <v>1977</v>
      </c>
      <c r="J535" s="209" t="s">
        <v>843</v>
      </c>
      <c r="K535" s="221">
        <v>60910</v>
      </c>
      <c r="L535" s="19" t="s">
        <v>658</v>
      </c>
      <c r="M535" s="211" t="s">
        <v>2508</v>
      </c>
      <c r="N535" s="209" t="s">
        <v>658</v>
      </c>
      <c r="O535" s="6" t="s">
        <v>658</v>
      </c>
      <c r="P535" s="202" t="s">
        <v>658</v>
      </c>
    </row>
    <row r="536" spans="1:16" ht="135" x14ac:dyDescent="0.25">
      <c r="A536" s="202" t="s">
        <v>2476</v>
      </c>
      <c r="B536" s="224" t="s">
        <v>2495</v>
      </c>
      <c r="C536" s="211" t="s">
        <v>2501</v>
      </c>
      <c r="D536" s="18" t="s">
        <v>658</v>
      </c>
      <c r="E536" s="210" t="s">
        <v>658</v>
      </c>
      <c r="F536" s="212" t="s">
        <v>2511</v>
      </c>
      <c r="G536" s="209" t="s">
        <v>839</v>
      </c>
      <c r="H536" s="209" t="s">
        <v>841</v>
      </c>
      <c r="I536" s="222" t="s">
        <v>1977</v>
      </c>
      <c r="J536" s="209" t="s">
        <v>843</v>
      </c>
      <c r="K536" s="221">
        <v>27286</v>
      </c>
      <c r="L536" s="19" t="s">
        <v>658</v>
      </c>
      <c r="M536" s="211" t="s">
        <v>2496</v>
      </c>
      <c r="N536" s="209" t="s">
        <v>658</v>
      </c>
      <c r="O536" s="6" t="s">
        <v>658</v>
      </c>
      <c r="P536" s="202" t="s">
        <v>658</v>
      </c>
    </row>
    <row r="537" spans="1:16" x14ac:dyDescent="0.25">
      <c r="A537" s="227" t="s">
        <v>365</v>
      </c>
      <c r="B537" s="17"/>
      <c r="C537" s="9"/>
      <c r="D537" s="18"/>
      <c r="E537" s="210"/>
      <c r="F537" s="210"/>
      <c r="G537" s="210"/>
      <c r="H537" s="210"/>
      <c r="I537" s="210"/>
      <c r="J537" s="210"/>
      <c r="K537" s="19">
        <f>SUM(K387:K536)</f>
        <v>22395475.719999999</v>
      </c>
      <c r="L537" s="19"/>
      <c r="M537" s="211"/>
      <c r="N537" s="209"/>
      <c r="O537" s="9"/>
      <c r="P537" s="201"/>
    </row>
    <row r="538" spans="1:16" x14ac:dyDescent="0.25">
      <c r="A538" s="375" t="s">
        <v>969</v>
      </c>
      <c r="B538" s="376"/>
      <c r="C538" s="376"/>
      <c r="D538" s="376"/>
      <c r="E538" s="376"/>
      <c r="F538" s="376"/>
      <c r="G538" s="376"/>
      <c r="H538" s="376"/>
      <c r="I538" s="376"/>
      <c r="J538" s="376"/>
      <c r="K538" s="376"/>
      <c r="L538" s="376"/>
      <c r="M538" s="376"/>
      <c r="N538" s="376"/>
      <c r="O538" s="376"/>
      <c r="P538" s="377"/>
    </row>
    <row r="539" spans="1:16" ht="128.25" customHeight="1" x14ac:dyDescent="0.25">
      <c r="A539" s="202" t="s">
        <v>2512</v>
      </c>
      <c r="B539" s="224" t="s">
        <v>2523</v>
      </c>
      <c r="C539" s="211" t="s">
        <v>2018</v>
      </c>
      <c r="D539" s="18" t="s">
        <v>658</v>
      </c>
      <c r="E539" s="210" t="s">
        <v>658</v>
      </c>
      <c r="F539" s="212" t="s">
        <v>2529</v>
      </c>
      <c r="G539" s="209" t="s">
        <v>839</v>
      </c>
      <c r="H539" s="209" t="s">
        <v>841</v>
      </c>
      <c r="I539" s="222" t="s">
        <v>1977</v>
      </c>
      <c r="J539" s="209" t="s">
        <v>843</v>
      </c>
      <c r="K539" s="221">
        <v>6760</v>
      </c>
      <c r="L539" s="19" t="s">
        <v>658</v>
      </c>
      <c r="M539" s="211" t="s">
        <v>2426</v>
      </c>
      <c r="N539" s="209" t="s">
        <v>658</v>
      </c>
      <c r="O539" s="6" t="s">
        <v>658</v>
      </c>
      <c r="P539" s="202" t="s">
        <v>658</v>
      </c>
    </row>
    <row r="540" spans="1:16" ht="137.25" customHeight="1" x14ac:dyDescent="0.25">
      <c r="A540" s="202" t="s">
        <v>2513</v>
      </c>
      <c r="B540" s="223" t="s">
        <v>2524</v>
      </c>
      <c r="C540" s="211" t="s">
        <v>2018</v>
      </c>
      <c r="D540" s="18" t="s">
        <v>658</v>
      </c>
      <c r="E540" s="210" t="s">
        <v>658</v>
      </c>
      <c r="F540" s="212" t="s">
        <v>2530</v>
      </c>
      <c r="G540" s="209" t="s">
        <v>839</v>
      </c>
      <c r="H540" s="209" t="s">
        <v>841</v>
      </c>
      <c r="I540" s="222" t="s">
        <v>1977</v>
      </c>
      <c r="J540" s="209" t="s">
        <v>843</v>
      </c>
      <c r="K540" s="221">
        <v>5926</v>
      </c>
      <c r="L540" s="19" t="s">
        <v>658</v>
      </c>
      <c r="M540" s="29" t="s">
        <v>1</v>
      </c>
      <c r="N540" s="209" t="s">
        <v>658</v>
      </c>
      <c r="O540" s="6" t="s">
        <v>658</v>
      </c>
      <c r="P540" s="202" t="s">
        <v>658</v>
      </c>
    </row>
    <row r="541" spans="1:16" ht="134.25" customHeight="1" x14ac:dyDescent="0.25">
      <c r="A541" s="202" t="s">
        <v>2514</v>
      </c>
      <c r="B541" s="224" t="s">
        <v>2525</v>
      </c>
      <c r="C541" s="211" t="s">
        <v>2018</v>
      </c>
      <c r="D541" s="18" t="s">
        <v>658</v>
      </c>
      <c r="E541" s="210" t="s">
        <v>658</v>
      </c>
      <c r="F541" s="212" t="s">
        <v>2531</v>
      </c>
      <c r="G541" s="209" t="s">
        <v>839</v>
      </c>
      <c r="H541" s="209" t="s">
        <v>841</v>
      </c>
      <c r="I541" s="222" t="s">
        <v>1977</v>
      </c>
      <c r="J541" s="209" t="s">
        <v>843</v>
      </c>
      <c r="K541" s="221">
        <v>3519</v>
      </c>
      <c r="L541" s="19" t="s">
        <v>658</v>
      </c>
      <c r="M541" s="211" t="s">
        <v>2528</v>
      </c>
      <c r="N541" s="209" t="s">
        <v>658</v>
      </c>
      <c r="O541" s="6" t="s">
        <v>658</v>
      </c>
      <c r="P541" s="202" t="s">
        <v>658</v>
      </c>
    </row>
    <row r="542" spans="1:16" ht="129.75" customHeight="1" x14ac:dyDescent="0.25">
      <c r="A542" s="202" t="s">
        <v>2515</v>
      </c>
      <c r="B542" s="224" t="s">
        <v>2526</v>
      </c>
      <c r="C542" s="211" t="s">
        <v>2018</v>
      </c>
      <c r="D542" s="18" t="s">
        <v>658</v>
      </c>
      <c r="E542" s="210" t="s">
        <v>658</v>
      </c>
      <c r="F542" s="212" t="s">
        <v>2532</v>
      </c>
      <c r="G542" s="209" t="s">
        <v>839</v>
      </c>
      <c r="H542" s="209" t="s">
        <v>841</v>
      </c>
      <c r="I542" s="222" t="s">
        <v>1977</v>
      </c>
      <c r="J542" s="209" t="s">
        <v>843</v>
      </c>
      <c r="K542" s="221">
        <v>3240</v>
      </c>
      <c r="L542" s="19" t="s">
        <v>658</v>
      </c>
      <c r="M542" s="211" t="s">
        <v>1</v>
      </c>
      <c r="N542" s="209" t="s">
        <v>658</v>
      </c>
      <c r="O542" s="6" t="s">
        <v>658</v>
      </c>
      <c r="P542" s="202" t="s">
        <v>658</v>
      </c>
    </row>
    <row r="543" spans="1:16" ht="138" customHeight="1" x14ac:dyDescent="0.25">
      <c r="A543" s="202" t="s">
        <v>2516</v>
      </c>
      <c r="B543" s="224" t="s">
        <v>2527</v>
      </c>
      <c r="C543" s="211" t="s">
        <v>2018</v>
      </c>
      <c r="D543" s="18" t="s">
        <v>658</v>
      </c>
      <c r="E543" s="210" t="s">
        <v>658</v>
      </c>
      <c r="F543" s="212" t="s">
        <v>2533</v>
      </c>
      <c r="G543" s="209" t="s">
        <v>839</v>
      </c>
      <c r="H543" s="209" t="s">
        <v>841</v>
      </c>
      <c r="I543" s="222" t="s">
        <v>1977</v>
      </c>
      <c r="J543" s="209" t="s">
        <v>843</v>
      </c>
      <c r="K543" s="221">
        <v>7500</v>
      </c>
      <c r="L543" s="19" t="s">
        <v>658</v>
      </c>
      <c r="M543" s="211" t="s">
        <v>1</v>
      </c>
      <c r="N543" s="209" t="s">
        <v>658</v>
      </c>
      <c r="O543" s="6" t="s">
        <v>658</v>
      </c>
      <c r="P543" s="202" t="s">
        <v>658</v>
      </c>
    </row>
    <row r="544" spans="1:16" ht="134.25" customHeight="1" x14ac:dyDescent="0.25">
      <c r="A544" s="202" t="s">
        <v>2517</v>
      </c>
      <c r="B544" s="224" t="s">
        <v>2534</v>
      </c>
      <c r="C544" s="211" t="s">
        <v>2018</v>
      </c>
      <c r="D544" s="18" t="s">
        <v>658</v>
      </c>
      <c r="E544" s="210" t="s">
        <v>658</v>
      </c>
      <c r="F544" s="212" t="s">
        <v>2544</v>
      </c>
      <c r="G544" s="209" t="s">
        <v>839</v>
      </c>
      <c r="H544" s="209" t="s">
        <v>841</v>
      </c>
      <c r="I544" s="222" t="s">
        <v>1977</v>
      </c>
      <c r="J544" s="209" t="s">
        <v>843</v>
      </c>
      <c r="K544" s="221">
        <v>10591.21</v>
      </c>
      <c r="L544" s="19" t="s">
        <v>658</v>
      </c>
      <c r="M544" s="211" t="s">
        <v>1</v>
      </c>
      <c r="N544" s="209" t="s">
        <v>658</v>
      </c>
      <c r="O544" s="6" t="s">
        <v>658</v>
      </c>
      <c r="P544" s="202" t="s">
        <v>658</v>
      </c>
    </row>
    <row r="545" spans="1:16" ht="132.75" customHeight="1" x14ac:dyDescent="0.25">
      <c r="A545" s="202" t="s">
        <v>2518</v>
      </c>
      <c r="B545" s="224" t="s">
        <v>2535</v>
      </c>
      <c r="C545" s="211" t="s">
        <v>2018</v>
      </c>
      <c r="D545" s="18" t="s">
        <v>658</v>
      </c>
      <c r="E545" s="210" t="s">
        <v>658</v>
      </c>
      <c r="F545" s="212" t="s">
        <v>2545</v>
      </c>
      <c r="G545" s="209" t="s">
        <v>839</v>
      </c>
      <c r="H545" s="209" t="s">
        <v>841</v>
      </c>
      <c r="I545" s="222" t="s">
        <v>1977</v>
      </c>
      <c r="J545" s="209" t="s">
        <v>843</v>
      </c>
      <c r="K545" s="221">
        <v>7862</v>
      </c>
      <c r="L545" s="19" t="s">
        <v>658</v>
      </c>
      <c r="M545" s="211" t="s">
        <v>1</v>
      </c>
      <c r="N545" s="209" t="s">
        <v>658</v>
      </c>
      <c r="O545" s="6" t="s">
        <v>658</v>
      </c>
      <c r="P545" s="202" t="s">
        <v>658</v>
      </c>
    </row>
    <row r="546" spans="1:16" ht="128.25" customHeight="1" x14ac:dyDescent="0.25">
      <c r="A546" s="202" t="s">
        <v>2519</v>
      </c>
      <c r="B546" s="224" t="s">
        <v>2536</v>
      </c>
      <c r="C546" s="211" t="s">
        <v>2018</v>
      </c>
      <c r="D546" s="18" t="s">
        <v>658</v>
      </c>
      <c r="E546" s="210" t="s">
        <v>658</v>
      </c>
      <c r="F546" s="212" t="s">
        <v>2546</v>
      </c>
      <c r="G546" s="209" t="s">
        <v>839</v>
      </c>
      <c r="H546" s="209" t="s">
        <v>841</v>
      </c>
      <c r="I546" s="222" t="s">
        <v>1977</v>
      </c>
      <c r="J546" s="209" t="s">
        <v>843</v>
      </c>
      <c r="K546" s="221">
        <v>3280</v>
      </c>
      <c r="L546" s="19" t="s">
        <v>658</v>
      </c>
      <c r="M546" s="211" t="s">
        <v>1</v>
      </c>
      <c r="N546" s="209" t="s">
        <v>658</v>
      </c>
      <c r="O546" s="6" t="s">
        <v>658</v>
      </c>
      <c r="P546" s="202" t="s">
        <v>658</v>
      </c>
    </row>
    <row r="547" spans="1:16" ht="134.25" customHeight="1" x14ac:dyDescent="0.25">
      <c r="A547" s="202" t="s">
        <v>2520</v>
      </c>
      <c r="B547" s="224" t="s">
        <v>2537</v>
      </c>
      <c r="C547" s="211" t="s">
        <v>2018</v>
      </c>
      <c r="D547" s="18" t="s">
        <v>658</v>
      </c>
      <c r="E547" s="210" t="s">
        <v>658</v>
      </c>
      <c r="F547" s="212" t="s">
        <v>2547</v>
      </c>
      <c r="G547" s="209" t="s">
        <v>839</v>
      </c>
      <c r="H547" s="209" t="s">
        <v>841</v>
      </c>
      <c r="I547" s="222" t="s">
        <v>1977</v>
      </c>
      <c r="J547" s="209" t="s">
        <v>843</v>
      </c>
      <c r="K547" s="221">
        <v>4000</v>
      </c>
      <c r="L547" s="19" t="s">
        <v>658</v>
      </c>
      <c r="M547" s="211" t="s">
        <v>1</v>
      </c>
      <c r="N547" s="209" t="s">
        <v>658</v>
      </c>
      <c r="O547" s="6" t="s">
        <v>658</v>
      </c>
      <c r="P547" s="202" t="s">
        <v>658</v>
      </c>
    </row>
    <row r="548" spans="1:16" ht="130.5" customHeight="1" x14ac:dyDescent="0.25">
      <c r="A548" s="202" t="s">
        <v>2521</v>
      </c>
      <c r="B548" s="224" t="s">
        <v>2538</v>
      </c>
      <c r="C548" s="211" t="s">
        <v>2018</v>
      </c>
      <c r="D548" s="18" t="s">
        <v>658</v>
      </c>
      <c r="E548" s="210" t="s">
        <v>658</v>
      </c>
      <c r="F548" s="212" t="s">
        <v>2548</v>
      </c>
      <c r="G548" s="209" t="s">
        <v>839</v>
      </c>
      <c r="H548" s="209" t="s">
        <v>841</v>
      </c>
      <c r="I548" s="222" t="s">
        <v>1977</v>
      </c>
      <c r="J548" s="209" t="s">
        <v>843</v>
      </c>
      <c r="K548" s="221">
        <v>5000</v>
      </c>
      <c r="L548" s="19" t="s">
        <v>658</v>
      </c>
      <c r="M548" s="211" t="s">
        <v>1</v>
      </c>
      <c r="N548" s="209" t="s">
        <v>658</v>
      </c>
      <c r="O548" s="6" t="s">
        <v>658</v>
      </c>
      <c r="P548" s="202" t="s">
        <v>658</v>
      </c>
    </row>
    <row r="549" spans="1:16" ht="132" customHeight="1" x14ac:dyDescent="0.25">
      <c r="A549" s="202" t="s">
        <v>2522</v>
      </c>
      <c r="B549" s="224" t="s">
        <v>2539</v>
      </c>
      <c r="C549" s="211" t="s">
        <v>2018</v>
      </c>
      <c r="D549" s="18" t="s">
        <v>658</v>
      </c>
      <c r="E549" s="210" t="s">
        <v>658</v>
      </c>
      <c r="F549" s="212" t="s">
        <v>2549</v>
      </c>
      <c r="G549" s="209" t="s">
        <v>839</v>
      </c>
      <c r="H549" s="209" t="s">
        <v>841</v>
      </c>
      <c r="I549" s="222" t="s">
        <v>1977</v>
      </c>
      <c r="J549" s="209" t="s">
        <v>843</v>
      </c>
      <c r="K549" s="221">
        <v>4472</v>
      </c>
      <c r="L549" s="19" t="s">
        <v>658</v>
      </c>
      <c r="M549" s="211" t="s">
        <v>1</v>
      </c>
      <c r="N549" s="209" t="s">
        <v>658</v>
      </c>
      <c r="O549" s="6" t="s">
        <v>658</v>
      </c>
      <c r="P549" s="202" t="s">
        <v>658</v>
      </c>
    </row>
    <row r="550" spans="1:16" ht="135.75" customHeight="1" x14ac:dyDescent="0.25">
      <c r="A550" s="202" t="s">
        <v>2550</v>
      </c>
      <c r="B550" s="224" t="s">
        <v>2540</v>
      </c>
      <c r="C550" s="211" t="s">
        <v>2018</v>
      </c>
      <c r="D550" s="18" t="s">
        <v>658</v>
      </c>
      <c r="E550" s="210" t="s">
        <v>658</v>
      </c>
      <c r="F550" s="212" t="s">
        <v>2554</v>
      </c>
      <c r="G550" s="209" t="s">
        <v>839</v>
      </c>
      <c r="H550" s="209" t="s">
        <v>841</v>
      </c>
      <c r="I550" s="222" t="s">
        <v>1977</v>
      </c>
      <c r="J550" s="209" t="s">
        <v>843</v>
      </c>
      <c r="K550" s="221">
        <v>3120</v>
      </c>
      <c r="L550" s="19" t="s">
        <v>658</v>
      </c>
      <c r="M550" s="211" t="s">
        <v>1</v>
      </c>
      <c r="N550" s="209" t="s">
        <v>658</v>
      </c>
      <c r="O550" s="6" t="s">
        <v>658</v>
      </c>
      <c r="P550" s="202" t="s">
        <v>658</v>
      </c>
    </row>
    <row r="551" spans="1:16" ht="136.5" customHeight="1" x14ac:dyDescent="0.25">
      <c r="A551" s="202" t="s">
        <v>2551</v>
      </c>
      <c r="B551" s="224" t="s">
        <v>2541</v>
      </c>
      <c r="C551" s="211" t="s">
        <v>2018</v>
      </c>
      <c r="D551" s="18" t="s">
        <v>658</v>
      </c>
      <c r="E551" s="210" t="s">
        <v>658</v>
      </c>
      <c r="F551" s="212" t="s">
        <v>2555</v>
      </c>
      <c r="G551" s="209" t="s">
        <v>839</v>
      </c>
      <c r="H551" s="209" t="s">
        <v>841</v>
      </c>
      <c r="I551" s="222" t="s">
        <v>1977</v>
      </c>
      <c r="J551" s="209" t="s">
        <v>843</v>
      </c>
      <c r="K551" s="221">
        <v>3345</v>
      </c>
      <c r="L551" s="19" t="s">
        <v>658</v>
      </c>
      <c r="M551" s="211" t="s">
        <v>1</v>
      </c>
      <c r="N551" s="209" t="s">
        <v>658</v>
      </c>
      <c r="O551" s="6" t="s">
        <v>658</v>
      </c>
      <c r="P551" s="202" t="s">
        <v>658</v>
      </c>
    </row>
    <row r="552" spans="1:16" ht="135" customHeight="1" x14ac:dyDescent="0.25">
      <c r="A552" s="202" t="s">
        <v>2552</v>
      </c>
      <c r="B552" s="224" t="s">
        <v>2542</v>
      </c>
      <c r="C552" s="211" t="s">
        <v>2018</v>
      </c>
      <c r="D552" s="18" t="s">
        <v>658</v>
      </c>
      <c r="E552" s="210" t="s">
        <v>658</v>
      </c>
      <c r="F552" s="212" t="s">
        <v>2556</v>
      </c>
      <c r="G552" s="209" t="s">
        <v>839</v>
      </c>
      <c r="H552" s="209" t="s">
        <v>841</v>
      </c>
      <c r="I552" s="222" t="s">
        <v>1977</v>
      </c>
      <c r="J552" s="209" t="s">
        <v>843</v>
      </c>
      <c r="K552" s="221">
        <v>3536</v>
      </c>
      <c r="L552" s="19" t="s">
        <v>658</v>
      </c>
      <c r="M552" s="211" t="s">
        <v>1</v>
      </c>
      <c r="N552" s="209" t="s">
        <v>658</v>
      </c>
      <c r="O552" s="6" t="s">
        <v>658</v>
      </c>
      <c r="P552" s="202" t="s">
        <v>658</v>
      </c>
    </row>
    <row r="553" spans="1:16" ht="136.5" customHeight="1" x14ac:dyDescent="0.25">
      <c r="A553" s="202" t="s">
        <v>2553</v>
      </c>
      <c r="B553" s="224" t="s">
        <v>2543</v>
      </c>
      <c r="C553" s="211" t="s">
        <v>2018</v>
      </c>
      <c r="D553" s="18" t="s">
        <v>658</v>
      </c>
      <c r="E553" s="210" t="s">
        <v>658</v>
      </c>
      <c r="F553" s="212" t="s">
        <v>2557</v>
      </c>
      <c r="G553" s="209" t="s">
        <v>839</v>
      </c>
      <c r="H553" s="209" t="s">
        <v>841</v>
      </c>
      <c r="I553" s="222" t="s">
        <v>1977</v>
      </c>
      <c r="J553" s="209" t="s">
        <v>843</v>
      </c>
      <c r="K553" s="221">
        <v>10296</v>
      </c>
      <c r="L553" s="19" t="s">
        <v>658</v>
      </c>
      <c r="M553" s="211" t="s">
        <v>1</v>
      </c>
      <c r="N553" s="209" t="s">
        <v>658</v>
      </c>
      <c r="O553" s="6" t="s">
        <v>658</v>
      </c>
      <c r="P553" s="202" t="s">
        <v>658</v>
      </c>
    </row>
    <row r="554" spans="1:16" ht="135" x14ac:dyDescent="0.25">
      <c r="A554" s="202" t="s">
        <v>2558</v>
      </c>
      <c r="B554" s="224" t="s">
        <v>2563</v>
      </c>
      <c r="C554" s="211" t="s">
        <v>2018</v>
      </c>
      <c r="D554" s="18" t="s">
        <v>658</v>
      </c>
      <c r="E554" s="210" t="s">
        <v>658</v>
      </c>
      <c r="F554" s="212" t="s">
        <v>2573</v>
      </c>
      <c r="G554" s="209" t="s">
        <v>839</v>
      </c>
      <c r="H554" s="209" t="s">
        <v>841</v>
      </c>
      <c r="I554" s="222" t="s">
        <v>1977</v>
      </c>
      <c r="J554" s="209" t="s">
        <v>843</v>
      </c>
      <c r="K554" s="221">
        <v>50000</v>
      </c>
      <c r="L554" s="19" t="s">
        <v>658</v>
      </c>
      <c r="M554" s="211" t="s">
        <v>2570</v>
      </c>
      <c r="N554" s="209" t="s">
        <v>658</v>
      </c>
      <c r="O554" s="6" t="s">
        <v>658</v>
      </c>
      <c r="P554" s="202" t="s">
        <v>658</v>
      </c>
    </row>
    <row r="555" spans="1:16" ht="135" customHeight="1" x14ac:dyDescent="0.25">
      <c r="A555" s="202" t="s">
        <v>2559</v>
      </c>
      <c r="B555" s="224" t="s">
        <v>2564</v>
      </c>
      <c r="C555" s="211" t="s">
        <v>2018</v>
      </c>
      <c r="D555" s="18" t="s">
        <v>658</v>
      </c>
      <c r="E555" s="210" t="s">
        <v>658</v>
      </c>
      <c r="F555" s="212" t="s">
        <v>2574</v>
      </c>
      <c r="G555" s="209" t="s">
        <v>839</v>
      </c>
      <c r="H555" s="209" t="s">
        <v>841</v>
      </c>
      <c r="I555" s="222" t="s">
        <v>1977</v>
      </c>
      <c r="J555" s="209" t="s">
        <v>843</v>
      </c>
      <c r="K555" s="221">
        <v>40000</v>
      </c>
      <c r="L555" s="19" t="s">
        <v>658</v>
      </c>
      <c r="M555" s="211" t="s">
        <v>2571</v>
      </c>
      <c r="N555" s="209" t="s">
        <v>658</v>
      </c>
      <c r="O555" s="6" t="s">
        <v>658</v>
      </c>
      <c r="P555" s="202" t="s">
        <v>658</v>
      </c>
    </row>
    <row r="556" spans="1:16" ht="135" x14ac:dyDescent="0.25">
      <c r="A556" s="202" t="s">
        <v>2560</v>
      </c>
      <c r="B556" s="224" t="s">
        <v>2565</v>
      </c>
      <c r="C556" s="211" t="s">
        <v>2018</v>
      </c>
      <c r="D556" s="18" t="s">
        <v>658</v>
      </c>
      <c r="E556" s="210" t="s">
        <v>658</v>
      </c>
      <c r="F556" s="212" t="s">
        <v>2575</v>
      </c>
      <c r="G556" s="209" t="s">
        <v>839</v>
      </c>
      <c r="H556" s="209" t="s">
        <v>841</v>
      </c>
      <c r="I556" s="222" t="s">
        <v>1977</v>
      </c>
      <c r="J556" s="209" t="s">
        <v>843</v>
      </c>
      <c r="K556" s="221">
        <v>46000</v>
      </c>
      <c r="L556" s="19" t="s">
        <v>658</v>
      </c>
      <c r="M556" s="211" t="s">
        <v>2571</v>
      </c>
      <c r="N556" s="209" t="s">
        <v>658</v>
      </c>
      <c r="O556" s="6" t="s">
        <v>658</v>
      </c>
      <c r="P556" s="202" t="s">
        <v>658</v>
      </c>
    </row>
    <row r="557" spans="1:16" ht="146.25" customHeight="1" x14ac:dyDescent="0.25">
      <c r="A557" s="202" t="s">
        <v>2561</v>
      </c>
      <c r="B557" s="224" t="s">
        <v>2566</v>
      </c>
      <c r="C557" s="211" t="s">
        <v>2018</v>
      </c>
      <c r="D557" s="18" t="s">
        <v>658</v>
      </c>
      <c r="E557" s="210" t="s">
        <v>658</v>
      </c>
      <c r="F557" s="212" t="s">
        <v>2576</v>
      </c>
      <c r="G557" s="209" t="s">
        <v>839</v>
      </c>
      <c r="H557" s="209" t="s">
        <v>841</v>
      </c>
      <c r="I557" s="222" t="s">
        <v>1977</v>
      </c>
      <c r="J557" s="209" t="s">
        <v>843</v>
      </c>
      <c r="K557" s="221">
        <v>7466</v>
      </c>
      <c r="L557" s="19" t="s">
        <v>658</v>
      </c>
      <c r="M557" s="211" t="s">
        <v>2572</v>
      </c>
      <c r="N557" s="209" t="s">
        <v>658</v>
      </c>
      <c r="O557" s="6" t="s">
        <v>658</v>
      </c>
      <c r="P557" s="202" t="s">
        <v>658</v>
      </c>
    </row>
    <row r="558" spans="1:16" ht="135" x14ac:dyDescent="0.25">
      <c r="A558" s="202" t="s">
        <v>2562</v>
      </c>
      <c r="B558" s="224" t="s">
        <v>2567</v>
      </c>
      <c r="C558" s="211" t="s">
        <v>2018</v>
      </c>
      <c r="D558" s="18" t="s">
        <v>658</v>
      </c>
      <c r="E558" s="210" t="s">
        <v>658</v>
      </c>
      <c r="F558" s="212" t="s">
        <v>2577</v>
      </c>
      <c r="G558" s="209" t="s">
        <v>839</v>
      </c>
      <c r="H558" s="209" t="s">
        <v>841</v>
      </c>
      <c r="I558" s="222" t="s">
        <v>1977</v>
      </c>
      <c r="J558" s="209" t="s">
        <v>843</v>
      </c>
      <c r="K558" s="221">
        <v>6120</v>
      </c>
      <c r="L558" s="19" t="s">
        <v>658</v>
      </c>
      <c r="M558" s="211" t="s">
        <v>2572</v>
      </c>
      <c r="N558" s="209" t="s">
        <v>658</v>
      </c>
      <c r="O558" s="6" t="s">
        <v>658</v>
      </c>
      <c r="P558" s="202" t="s">
        <v>658</v>
      </c>
    </row>
    <row r="559" spans="1:16" ht="135" x14ac:dyDescent="0.25">
      <c r="A559" s="202" t="s">
        <v>2569</v>
      </c>
      <c r="B559" s="224" t="s">
        <v>2568</v>
      </c>
      <c r="C559" s="211" t="s">
        <v>2018</v>
      </c>
      <c r="D559" s="18" t="s">
        <v>658</v>
      </c>
      <c r="E559" s="210" t="s">
        <v>658</v>
      </c>
      <c r="F559" s="212" t="s">
        <v>2578</v>
      </c>
      <c r="G559" s="209" t="s">
        <v>839</v>
      </c>
      <c r="H559" s="209" t="s">
        <v>841</v>
      </c>
      <c r="I559" s="222" t="s">
        <v>1977</v>
      </c>
      <c r="J559" s="209" t="s">
        <v>843</v>
      </c>
      <c r="K559" s="221">
        <v>3672</v>
      </c>
      <c r="L559" s="19" t="s">
        <v>658</v>
      </c>
      <c r="M559" s="211" t="s">
        <v>2572</v>
      </c>
      <c r="N559" s="209" t="s">
        <v>658</v>
      </c>
      <c r="O559" s="6" t="s">
        <v>658</v>
      </c>
      <c r="P559" s="202" t="s">
        <v>658</v>
      </c>
    </row>
    <row r="560" spans="1:16" ht="136.5" customHeight="1" x14ac:dyDescent="0.25">
      <c r="A560" s="202" t="s">
        <v>2579</v>
      </c>
      <c r="B560" s="224" t="s">
        <v>2596</v>
      </c>
      <c r="C560" s="211" t="s">
        <v>2018</v>
      </c>
      <c r="D560" s="18" t="s">
        <v>658</v>
      </c>
      <c r="E560" s="210" t="s">
        <v>658</v>
      </c>
      <c r="F560" s="212" t="s">
        <v>2600</v>
      </c>
      <c r="G560" s="209" t="s">
        <v>839</v>
      </c>
      <c r="H560" s="209" t="s">
        <v>841</v>
      </c>
      <c r="I560" s="222" t="s">
        <v>1977</v>
      </c>
      <c r="J560" s="209" t="s">
        <v>843</v>
      </c>
      <c r="K560" s="221">
        <v>3500</v>
      </c>
      <c r="L560" s="19" t="s">
        <v>658</v>
      </c>
      <c r="M560" s="19" t="s">
        <v>658</v>
      </c>
      <c r="N560" s="19" t="s">
        <v>658</v>
      </c>
      <c r="O560" s="19" t="s">
        <v>658</v>
      </c>
      <c r="P560" s="19" t="s">
        <v>658</v>
      </c>
    </row>
    <row r="561" spans="1:16" ht="137.25" customHeight="1" x14ac:dyDescent="0.25">
      <c r="A561" s="202" t="s">
        <v>2580</v>
      </c>
      <c r="B561" s="224" t="s">
        <v>2597</v>
      </c>
      <c r="C561" s="211" t="s">
        <v>2018</v>
      </c>
      <c r="D561" s="18" t="s">
        <v>658</v>
      </c>
      <c r="E561" s="210" t="s">
        <v>658</v>
      </c>
      <c r="F561" s="212" t="s">
        <v>2601</v>
      </c>
      <c r="G561" s="209" t="s">
        <v>839</v>
      </c>
      <c r="H561" s="209" t="s">
        <v>841</v>
      </c>
      <c r="I561" s="222" t="s">
        <v>1977</v>
      </c>
      <c r="J561" s="209" t="s">
        <v>843</v>
      </c>
      <c r="K561" s="221">
        <v>3200</v>
      </c>
      <c r="L561" s="19" t="s">
        <v>658</v>
      </c>
      <c r="M561" s="19" t="s">
        <v>658</v>
      </c>
      <c r="N561" s="19" t="s">
        <v>658</v>
      </c>
      <c r="O561" s="19" t="s">
        <v>658</v>
      </c>
      <c r="P561" s="19" t="s">
        <v>658</v>
      </c>
    </row>
    <row r="562" spans="1:16" ht="132" customHeight="1" x14ac:dyDescent="0.25">
      <c r="A562" s="202" t="s">
        <v>2581</v>
      </c>
      <c r="B562" s="224" t="s">
        <v>2598</v>
      </c>
      <c r="C562" s="211" t="s">
        <v>2018</v>
      </c>
      <c r="D562" s="18" t="s">
        <v>658</v>
      </c>
      <c r="E562" s="210" t="s">
        <v>658</v>
      </c>
      <c r="F562" s="212" t="s">
        <v>2602</v>
      </c>
      <c r="G562" s="209" t="s">
        <v>839</v>
      </c>
      <c r="H562" s="209" t="s">
        <v>841</v>
      </c>
      <c r="I562" s="222" t="s">
        <v>1977</v>
      </c>
      <c r="J562" s="209" t="s">
        <v>843</v>
      </c>
      <c r="K562" s="221">
        <v>4000</v>
      </c>
      <c r="L562" s="19" t="s">
        <v>658</v>
      </c>
      <c r="M562" s="19" t="s">
        <v>658</v>
      </c>
      <c r="N562" s="19" t="s">
        <v>658</v>
      </c>
      <c r="O562" s="19" t="s">
        <v>658</v>
      </c>
      <c r="P562" s="19" t="s">
        <v>658</v>
      </c>
    </row>
    <row r="563" spans="1:16" ht="128.25" customHeight="1" x14ac:dyDescent="0.25">
      <c r="A563" s="202" t="s">
        <v>2582</v>
      </c>
      <c r="B563" s="224" t="s">
        <v>2599</v>
      </c>
      <c r="C563" s="211" t="s">
        <v>2018</v>
      </c>
      <c r="D563" s="18" t="s">
        <v>658</v>
      </c>
      <c r="E563" s="210" t="s">
        <v>658</v>
      </c>
      <c r="F563" s="212" t="s">
        <v>2603</v>
      </c>
      <c r="G563" s="209" t="s">
        <v>839</v>
      </c>
      <c r="H563" s="209" t="s">
        <v>841</v>
      </c>
      <c r="I563" s="222" t="s">
        <v>1977</v>
      </c>
      <c r="J563" s="209" t="s">
        <v>843</v>
      </c>
      <c r="K563" s="221">
        <v>3357.55</v>
      </c>
      <c r="L563" s="19" t="s">
        <v>658</v>
      </c>
      <c r="M563" s="19" t="s">
        <v>658</v>
      </c>
      <c r="N563" s="19" t="s">
        <v>658</v>
      </c>
      <c r="O563" s="19" t="s">
        <v>658</v>
      </c>
      <c r="P563" s="19" t="s">
        <v>658</v>
      </c>
    </row>
    <row r="564" spans="1:16" ht="135" x14ac:dyDescent="0.25">
      <c r="A564" s="202" t="s">
        <v>2583</v>
      </c>
      <c r="B564" s="224" t="s">
        <v>2604</v>
      </c>
      <c r="C564" s="211" t="s">
        <v>2018</v>
      </c>
      <c r="D564" s="18" t="s">
        <v>658</v>
      </c>
      <c r="E564" s="210" t="s">
        <v>658</v>
      </c>
      <c r="F564" s="212" t="s">
        <v>2610</v>
      </c>
      <c r="G564" s="209" t="s">
        <v>839</v>
      </c>
      <c r="H564" s="209" t="s">
        <v>841</v>
      </c>
      <c r="I564" s="222" t="s">
        <v>1977</v>
      </c>
      <c r="J564" s="209" t="s">
        <v>843</v>
      </c>
      <c r="K564" s="221">
        <v>5900</v>
      </c>
      <c r="L564" s="19" t="s">
        <v>658</v>
      </c>
      <c r="M564" s="211" t="s">
        <v>2608</v>
      </c>
      <c r="N564" s="19" t="s">
        <v>658</v>
      </c>
      <c r="O564" s="19" t="s">
        <v>658</v>
      </c>
      <c r="P564" s="19" t="s">
        <v>658</v>
      </c>
    </row>
    <row r="565" spans="1:16" ht="137.25" customHeight="1" x14ac:dyDescent="0.25">
      <c r="A565" s="202" t="s">
        <v>2584</v>
      </c>
      <c r="B565" s="224" t="s">
        <v>2605</v>
      </c>
      <c r="C565" s="211" t="s">
        <v>2018</v>
      </c>
      <c r="D565" s="18" t="s">
        <v>658</v>
      </c>
      <c r="E565" s="210" t="s">
        <v>658</v>
      </c>
      <c r="F565" s="212" t="s">
        <v>2611</v>
      </c>
      <c r="G565" s="209" t="s">
        <v>839</v>
      </c>
      <c r="H565" s="209" t="s">
        <v>841</v>
      </c>
      <c r="I565" s="222" t="s">
        <v>1977</v>
      </c>
      <c r="J565" s="209" t="s">
        <v>843</v>
      </c>
      <c r="K565" s="221">
        <v>4160</v>
      </c>
      <c r="L565" s="19" t="s">
        <v>658</v>
      </c>
      <c r="M565" s="211" t="s">
        <v>2609</v>
      </c>
      <c r="N565" s="19" t="s">
        <v>658</v>
      </c>
      <c r="O565" s="19" t="s">
        <v>658</v>
      </c>
      <c r="P565" s="19" t="s">
        <v>658</v>
      </c>
    </row>
    <row r="566" spans="1:16" ht="135" x14ac:dyDescent="0.25">
      <c r="A566" s="202" t="s">
        <v>2585</v>
      </c>
      <c r="B566" s="224" t="s">
        <v>2606</v>
      </c>
      <c r="C566" s="211" t="s">
        <v>2018</v>
      </c>
      <c r="D566" s="18" t="s">
        <v>658</v>
      </c>
      <c r="E566" s="210" t="s">
        <v>658</v>
      </c>
      <c r="F566" s="212" t="s">
        <v>2612</v>
      </c>
      <c r="G566" s="209" t="s">
        <v>839</v>
      </c>
      <c r="H566" s="209" t="s">
        <v>841</v>
      </c>
      <c r="I566" s="222" t="s">
        <v>1977</v>
      </c>
      <c r="J566" s="209" t="s">
        <v>843</v>
      </c>
      <c r="K566" s="221">
        <v>5170</v>
      </c>
      <c r="L566" s="19" t="s">
        <v>658</v>
      </c>
      <c r="M566" s="211" t="s">
        <v>2609</v>
      </c>
      <c r="N566" s="19" t="s">
        <v>658</v>
      </c>
      <c r="O566" s="19" t="s">
        <v>658</v>
      </c>
      <c r="P566" s="19" t="s">
        <v>658</v>
      </c>
    </row>
    <row r="567" spans="1:16" ht="135" x14ac:dyDescent="0.25">
      <c r="A567" s="202" t="s">
        <v>2586</v>
      </c>
      <c r="B567" s="224" t="s">
        <v>2607</v>
      </c>
      <c r="C567" s="211" t="s">
        <v>2018</v>
      </c>
      <c r="D567" s="18" t="s">
        <v>658</v>
      </c>
      <c r="E567" s="210" t="s">
        <v>658</v>
      </c>
      <c r="F567" s="212" t="s">
        <v>2613</v>
      </c>
      <c r="G567" s="209" t="s">
        <v>839</v>
      </c>
      <c r="H567" s="209" t="s">
        <v>841</v>
      </c>
      <c r="I567" s="222" t="s">
        <v>1977</v>
      </c>
      <c r="J567" s="209" t="s">
        <v>843</v>
      </c>
      <c r="K567" s="221">
        <v>3550</v>
      </c>
      <c r="L567" s="19" t="s">
        <v>658</v>
      </c>
      <c r="M567" s="211" t="s">
        <v>2609</v>
      </c>
      <c r="N567" s="19" t="s">
        <v>658</v>
      </c>
      <c r="O567" s="19" t="s">
        <v>658</v>
      </c>
      <c r="P567" s="19" t="s">
        <v>658</v>
      </c>
    </row>
    <row r="568" spans="1:16" ht="135" x14ac:dyDescent="0.25">
      <c r="A568" s="202" t="s">
        <v>2587</v>
      </c>
      <c r="B568" s="224" t="s">
        <v>2614</v>
      </c>
      <c r="C568" s="211" t="s">
        <v>2018</v>
      </c>
      <c r="D568" s="18" t="s">
        <v>658</v>
      </c>
      <c r="E568" s="210" t="s">
        <v>658</v>
      </c>
      <c r="F568" s="212" t="s">
        <v>2620</v>
      </c>
      <c r="G568" s="209" t="s">
        <v>839</v>
      </c>
      <c r="H568" s="209" t="s">
        <v>841</v>
      </c>
      <c r="I568" s="222" t="s">
        <v>1977</v>
      </c>
      <c r="J568" s="209" t="s">
        <v>843</v>
      </c>
      <c r="K568" s="221">
        <v>7000</v>
      </c>
      <c r="L568" s="19" t="s">
        <v>658</v>
      </c>
      <c r="M568" s="211" t="s">
        <v>2617</v>
      </c>
      <c r="N568" s="19" t="s">
        <v>658</v>
      </c>
      <c r="O568" s="19" t="s">
        <v>658</v>
      </c>
      <c r="P568" s="19" t="s">
        <v>658</v>
      </c>
    </row>
    <row r="569" spans="1:16" ht="135" x14ac:dyDescent="0.25">
      <c r="A569" s="202" t="s">
        <v>2588</v>
      </c>
      <c r="B569" s="224" t="s">
        <v>2615</v>
      </c>
      <c r="C569" s="211" t="s">
        <v>2018</v>
      </c>
      <c r="D569" s="18" t="s">
        <v>658</v>
      </c>
      <c r="E569" s="210" t="s">
        <v>658</v>
      </c>
      <c r="F569" s="212" t="s">
        <v>2621</v>
      </c>
      <c r="G569" s="209" t="s">
        <v>839</v>
      </c>
      <c r="H569" s="209" t="s">
        <v>841</v>
      </c>
      <c r="I569" s="222" t="s">
        <v>1977</v>
      </c>
      <c r="J569" s="209" t="s">
        <v>843</v>
      </c>
      <c r="K569" s="221">
        <v>22080</v>
      </c>
      <c r="L569" s="19" t="s">
        <v>658</v>
      </c>
      <c r="M569" s="211" t="s">
        <v>2618</v>
      </c>
      <c r="N569" s="19" t="s">
        <v>658</v>
      </c>
      <c r="O569" s="19" t="s">
        <v>658</v>
      </c>
      <c r="P569" s="19" t="s">
        <v>658</v>
      </c>
    </row>
    <row r="570" spans="1:16" ht="135" x14ac:dyDescent="0.25">
      <c r="A570" s="202" t="s">
        <v>2589</v>
      </c>
      <c r="B570" s="224" t="s">
        <v>2616</v>
      </c>
      <c r="C570" s="211" t="s">
        <v>2018</v>
      </c>
      <c r="D570" s="18" t="s">
        <v>658</v>
      </c>
      <c r="E570" s="210" t="s">
        <v>658</v>
      </c>
      <c r="F570" s="212" t="s">
        <v>2622</v>
      </c>
      <c r="G570" s="209" t="s">
        <v>839</v>
      </c>
      <c r="H570" s="209" t="s">
        <v>841</v>
      </c>
      <c r="I570" s="222" t="s">
        <v>1977</v>
      </c>
      <c r="J570" s="209" t="s">
        <v>843</v>
      </c>
      <c r="K570" s="221">
        <v>22000</v>
      </c>
      <c r="L570" s="19" t="s">
        <v>658</v>
      </c>
      <c r="M570" s="211" t="s">
        <v>2619</v>
      </c>
      <c r="N570" s="19" t="s">
        <v>658</v>
      </c>
      <c r="O570" s="19" t="s">
        <v>658</v>
      </c>
      <c r="P570" s="19" t="s">
        <v>658</v>
      </c>
    </row>
    <row r="571" spans="1:16" ht="141" customHeight="1" x14ac:dyDescent="0.25">
      <c r="A571" s="202" t="s">
        <v>2590</v>
      </c>
      <c r="B571" s="224" t="s">
        <v>2625</v>
      </c>
      <c r="C571" s="211" t="s">
        <v>2018</v>
      </c>
      <c r="D571" s="18" t="s">
        <v>658</v>
      </c>
      <c r="E571" s="210" t="s">
        <v>658</v>
      </c>
      <c r="F571" s="212" t="s">
        <v>2631</v>
      </c>
      <c r="G571" s="209" t="s">
        <v>839</v>
      </c>
      <c r="H571" s="209" t="s">
        <v>841</v>
      </c>
      <c r="I571" s="222" t="s">
        <v>1977</v>
      </c>
      <c r="J571" s="209" t="s">
        <v>843</v>
      </c>
      <c r="K571" s="221">
        <v>18000</v>
      </c>
      <c r="L571" s="19" t="s">
        <v>658</v>
      </c>
      <c r="M571" s="211" t="s">
        <v>2630</v>
      </c>
      <c r="N571" s="19" t="s">
        <v>658</v>
      </c>
      <c r="O571" s="19" t="s">
        <v>658</v>
      </c>
      <c r="P571" s="19" t="s">
        <v>658</v>
      </c>
    </row>
    <row r="572" spans="1:16" ht="135" x14ac:dyDescent="0.25">
      <c r="A572" s="202" t="s">
        <v>2591</v>
      </c>
      <c r="B572" s="224" t="s">
        <v>2626</v>
      </c>
      <c r="C572" s="211" t="s">
        <v>2018</v>
      </c>
      <c r="D572" s="18" t="s">
        <v>658</v>
      </c>
      <c r="E572" s="210" t="s">
        <v>658</v>
      </c>
      <c r="F572" s="212" t="s">
        <v>2632</v>
      </c>
      <c r="G572" s="209" t="s">
        <v>839</v>
      </c>
      <c r="H572" s="209" t="s">
        <v>841</v>
      </c>
      <c r="I572" s="222" t="s">
        <v>1977</v>
      </c>
      <c r="J572" s="209" t="s">
        <v>843</v>
      </c>
      <c r="K572" s="221">
        <v>21520</v>
      </c>
      <c r="L572" s="19" t="s">
        <v>658</v>
      </c>
      <c r="M572" s="211" t="s">
        <v>2630</v>
      </c>
      <c r="N572" s="19" t="s">
        <v>658</v>
      </c>
      <c r="O572" s="19" t="s">
        <v>658</v>
      </c>
      <c r="P572" s="19" t="s">
        <v>658</v>
      </c>
    </row>
    <row r="573" spans="1:16" ht="138" customHeight="1" x14ac:dyDescent="0.25">
      <c r="A573" s="202" t="s">
        <v>2592</v>
      </c>
      <c r="B573" s="224" t="s">
        <v>2627</v>
      </c>
      <c r="C573" s="211" t="s">
        <v>2018</v>
      </c>
      <c r="D573" s="18" t="s">
        <v>658</v>
      </c>
      <c r="E573" s="210" t="s">
        <v>658</v>
      </c>
      <c r="F573" s="212" t="s">
        <v>2633</v>
      </c>
      <c r="G573" s="209" t="s">
        <v>839</v>
      </c>
      <c r="H573" s="209" t="s">
        <v>841</v>
      </c>
      <c r="I573" s="222" t="s">
        <v>1977</v>
      </c>
      <c r="J573" s="209" t="s">
        <v>843</v>
      </c>
      <c r="K573" s="221">
        <v>5500</v>
      </c>
      <c r="L573" s="19" t="s">
        <v>658</v>
      </c>
      <c r="M573" s="211" t="s">
        <v>2618</v>
      </c>
      <c r="N573" s="19" t="s">
        <v>658</v>
      </c>
      <c r="O573" s="19" t="s">
        <v>658</v>
      </c>
      <c r="P573" s="19" t="s">
        <v>658</v>
      </c>
    </row>
    <row r="574" spans="1:16" ht="135" x14ac:dyDescent="0.25">
      <c r="A574" s="202" t="s">
        <v>2593</v>
      </c>
      <c r="B574" s="224" t="s">
        <v>2628</v>
      </c>
      <c r="C574" s="211" t="s">
        <v>2018</v>
      </c>
      <c r="D574" s="18" t="s">
        <v>658</v>
      </c>
      <c r="E574" s="210" t="s">
        <v>658</v>
      </c>
      <c r="F574" s="212" t="s">
        <v>2634</v>
      </c>
      <c r="G574" s="209" t="s">
        <v>839</v>
      </c>
      <c r="H574" s="209" t="s">
        <v>841</v>
      </c>
      <c r="I574" s="222" t="s">
        <v>1977</v>
      </c>
      <c r="J574" s="209" t="s">
        <v>843</v>
      </c>
      <c r="K574" s="221">
        <v>3050</v>
      </c>
      <c r="L574" s="19" t="s">
        <v>658</v>
      </c>
      <c r="M574" s="211" t="s">
        <v>2618</v>
      </c>
      <c r="N574" s="19" t="s">
        <v>658</v>
      </c>
      <c r="O574" s="19" t="s">
        <v>658</v>
      </c>
      <c r="P574" s="19" t="s">
        <v>658</v>
      </c>
    </row>
    <row r="575" spans="1:16" ht="135" x14ac:dyDescent="0.25">
      <c r="A575" s="202" t="s">
        <v>2594</v>
      </c>
      <c r="B575" s="224" t="s">
        <v>2629</v>
      </c>
      <c r="C575" s="211" t="s">
        <v>2018</v>
      </c>
      <c r="D575" s="18" t="s">
        <v>658</v>
      </c>
      <c r="E575" s="210" t="s">
        <v>658</v>
      </c>
      <c r="F575" s="212" t="s">
        <v>2635</v>
      </c>
      <c r="G575" s="209" t="s">
        <v>839</v>
      </c>
      <c r="H575" s="209" t="s">
        <v>841</v>
      </c>
      <c r="I575" s="222" t="s">
        <v>1977</v>
      </c>
      <c r="J575" s="209" t="s">
        <v>843</v>
      </c>
      <c r="K575" s="221">
        <v>3115</v>
      </c>
      <c r="L575" s="19" t="s">
        <v>658</v>
      </c>
      <c r="M575" s="211" t="s">
        <v>2630</v>
      </c>
      <c r="N575" s="19" t="s">
        <v>658</v>
      </c>
      <c r="O575" s="19" t="s">
        <v>658</v>
      </c>
      <c r="P575" s="19" t="s">
        <v>658</v>
      </c>
    </row>
    <row r="576" spans="1:16" ht="134.25" customHeight="1" x14ac:dyDescent="0.25">
      <c r="A576" s="202" t="s">
        <v>2595</v>
      </c>
      <c r="B576" s="224" t="s">
        <v>2636</v>
      </c>
      <c r="C576" s="211" t="s">
        <v>2018</v>
      </c>
      <c r="D576" s="18" t="s">
        <v>658</v>
      </c>
      <c r="E576" s="210" t="s">
        <v>658</v>
      </c>
      <c r="F576" s="212" t="s">
        <v>2644</v>
      </c>
      <c r="G576" s="209" t="s">
        <v>839</v>
      </c>
      <c r="H576" s="209" t="s">
        <v>841</v>
      </c>
      <c r="I576" s="222" t="s">
        <v>1977</v>
      </c>
      <c r="J576" s="209" t="s">
        <v>843</v>
      </c>
      <c r="K576" s="221">
        <v>210000</v>
      </c>
      <c r="L576" s="19" t="s">
        <v>658</v>
      </c>
      <c r="M576" s="211" t="s">
        <v>2641</v>
      </c>
      <c r="N576" s="19" t="s">
        <v>658</v>
      </c>
      <c r="O576" s="19" t="s">
        <v>658</v>
      </c>
      <c r="P576" s="19" t="s">
        <v>658</v>
      </c>
    </row>
    <row r="577" spans="1:16" ht="135" x14ac:dyDescent="0.25">
      <c r="A577" s="202" t="s">
        <v>2623</v>
      </c>
      <c r="B577" s="239" t="s">
        <v>2637</v>
      </c>
      <c r="C577" s="211" t="s">
        <v>2018</v>
      </c>
      <c r="D577" s="18" t="s">
        <v>658</v>
      </c>
      <c r="E577" s="210" t="s">
        <v>658</v>
      </c>
      <c r="F577" s="212" t="s">
        <v>2645</v>
      </c>
      <c r="G577" s="209" t="s">
        <v>839</v>
      </c>
      <c r="H577" s="209" t="s">
        <v>841</v>
      </c>
      <c r="I577" s="222" t="s">
        <v>1977</v>
      </c>
      <c r="J577" s="209" t="s">
        <v>843</v>
      </c>
      <c r="K577" s="221">
        <v>13000</v>
      </c>
      <c r="L577" s="19" t="s">
        <v>658</v>
      </c>
      <c r="M577" s="211" t="s">
        <v>2641</v>
      </c>
      <c r="N577" s="19" t="s">
        <v>658</v>
      </c>
      <c r="O577" s="19" t="s">
        <v>658</v>
      </c>
      <c r="P577" s="19" t="s">
        <v>658</v>
      </c>
    </row>
    <row r="578" spans="1:16" ht="135" x14ac:dyDescent="0.25">
      <c r="A578" s="202" t="s">
        <v>2624</v>
      </c>
      <c r="B578" s="224" t="s">
        <v>2638</v>
      </c>
      <c r="C578" s="211" t="s">
        <v>2018</v>
      </c>
      <c r="D578" s="18" t="s">
        <v>658</v>
      </c>
      <c r="E578" s="210" t="s">
        <v>658</v>
      </c>
      <c r="F578" s="212" t="s">
        <v>2646</v>
      </c>
      <c r="G578" s="209" t="s">
        <v>839</v>
      </c>
      <c r="H578" s="209" t="s">
        <v>841</v>
      </c>
      <c r="I578" s="222" t="s">
        <v>1977</v>
      </c>
      <c r="J578" s="209" t="s">
        <v>843</v>
      </c>
      <c r="K578" s="221">
        <v>10282</v>
      </c>
      <c r="L578" s="19" t="s">
        <v>658</v>
      </c>
      <c r="M578" s="211" t="s">
        <v>2642</v>
      </c>
      <c r="N578" s="19" t="s">
        <v>658</v>
      </c>
      <c r="O578" s="19" t="s">
        <v>658</v>
      </c>
      <c r="P578" s="19" t="s">
        <v>658</v>
      </c>
    </row>
    <row r="579" spans="1:16" ht="135" x14ac:dyDescent="0.25">
      <c r="A579" s="202" t="s">
        <v>2640</v>
      </c>
      <c r="B579" s="224" t="s">
        <v>2639</v>
      </c>
      <c r="C579" s="211" t="s">
        <v>2018</v>
      </c>
      <c r="D579" s="18" t="s">
        <v>658</v>
      </c>
      <c r="E579" s="210" t="s">
        <v>658</v>
      </c>
      <c r="F579" s="212" t="s">
        <v>2647</v>
      </c>
      <c r="G579" s="209" t="s">
        <v>839</v>
      </c>
      <c r="H579" s="209" t="s">
        <v>841</v>
      </c>
      <c r="I579" s="222" t="s">
        <v>1977</v>
      </c>
      <c r="J579" s="209" t="s">
        <v>843</v>
      </c>
      <c r="K579" s="221">
        <v>16940</v>
      </c>
      <c r="L579" s="19" t="s">
        <v>658</v>
      </c>
      <c r="M579" s="211" t="s">
        <v>2643</v>
      </c>
      <c r="N579" s="19" t="s">
        <v>658</v>
      </c>
      <c r="O579" s="19" t="s">
        <v>658</v>
      </c>
      <c r="P579" s="19" t="s">
        <v>658</v>
      </c>
    </row>
    <row r="580" spans="1:16" ht="140.25" customHeight="1" x14ac:dyDescent="0.25">
      <c r="A580" s="202" t="s">
        <v>2648</v>
      </c>
      <c r="B580" s="224" t="s">
        <v>2656</v>
      </c>
      <c r="C580" s="211" t="s">
        <v>2018</v>
      </c>
      <c r="D580" s="18" t="s">
        <v>658</v>
      </c>
      <c r="E580" s="210" t="s">
        <v>658</v>
      </c>
      <c r="F580" s="212" t="s">
        <v>2661</v>
      </c>
      <c r="G580" s="209" t="s">
        <v>839</v>
      </c>
      <c r="H580" s="209" t="s">
        <v>841</v>
      </c>
      <c r="I580" s="222" t="s">
        <v>1977</v>
      </c>
      <c r="J580" s="209" t="s">
        <v>843</v>
      </c>
      <c r="K580" s="221">
        <v>17075</v>
      </c>
      <c r="L580" s="19" t="s">
        <v>658</v>
      </c>
      <c r="M580" s="211" t="s">
        <v>2659</v>
      </c>
      <c r="N580" s="19" t="s">
        <v>658</v>
      </c>
      <c r="O580" s="19" t="s">
        <v>658</v>
      </c>
      <c r="P580" s="19" t="s">
        <v>658</v>
      </c>
    </row>
    <row r="581" spans="1:16" ht="135" x14ac:dyDescent="0.25">
      <c r="A581" s="202" t="s">
        <v>2649</v>
      </c>
      <c r="B581" s="224" t="s">
        <v>2657</v>
      </c>
      <c r="C581" s="211" t="s">
        <v>2018</v>
      </c>
      <c r="D581" s="18" t="s">
        <v>658</v>
      </c>
      <c r="E581" s="210" t="s">
        <v>658</v>
      </c>
      <c r="F581" s="212" t="s">
        <v>2662</v>
      </c>
      <c r="G581" s="209" t="s">
        <v>839</v>
      </c>
      <c r="H581" s="209" t="s">
        <v>841</v>
      </c>
      <c r="I581" s="222" t="s">
        <v>1977</v>
      </c>
      <c r="J581" s="209" t="s">
        <v>843</v>
      </c>
      <c r="K581" s="221">
        <v>24400</v>
      </c>
      <c r="L581" s="19" t="s">
        <v>658</v>
      </c>
      <c r="M581" s="211" t="s">
        <v>2659</v>
      </c>
      <c r="N581" s="19" t="s">
        <v>658</v>
      </c>
      <c r="O581" s="19" t="s">
        <v>658</v>
      </c>
      <c r="P581" s="19" t="s">
        <v>658</v>
      </c>
    </row>
    <row r="582" spans="1:16" ht="135" x14ac:dyDescent="0.25">
      <c r="A582" s="202" t="s">
        <v>2650</v>
      </c>
      <c r="B582" s="224" t="s">
        <v>2658</v>
      </c>
      <c r="C582" s="211" t="s">
        <v>2018</v>
      </c>
      <c r="D582" s="18" t="s">
        <v>658</v>
      </c>
      <c r="E582" s="210" t="s">
        <v>658</v>
      </c>
      <c r="F582" s="212" t="s">
        <v>2663</v>
      </c>
      <c r="G582" s="209" t="s">
        <v>839</v>
      </c>
      <c r="H582" s="209" t="s">
        <v>841</v>
      </c>
      <c r="I582" s="222" t="s">
        <v>1977</v>
      </c>
      <c r="J582" s="209" t="s">
        <v>843</v>
      </c>
      <c r="K582" s="221">
        <v>51280</v>
      </c>
      <c r="L582" s="19" t="s">
        <v>658</v>
      </c>
      <c r="M582" s="211" t="s">
        <v>2660</v>
      </c>
      <c r="N582" s="19" t="s">
        <v>658</v>
      </c>
      <c r="O582" s="19" t="s">
        <v>658</v>
      </c>
      <c r="P582" s="19" t="s">
        <v>658</v>
      </c>
    </row>
    <row r="583" spans="1:16" ht="135" x14ac:dyDescent="0.25">
      <c r="A583" s="202" t="s">
        <v>2651</v>
      </c>
      <c r="B583" s="224" t="s">
        <v>2664</v>
      </c>
      <c r="C583" s="211" t="s">
        <v>2018</v>
      </c>
      <c r="D583" s="18" t="s">
        <v>658</v>
      </c>
      <c r="E583" s="210" t="s">
        <v>658</v>
      </c>
      <c r="F583" s="212" t="s">
        <v>2667</v>
      </c>
      <c r="G583" s="209" t="s">
        <v>839</v>
      </c>
      <c r="H583" s="209" t="s">
        <v>841</v>
      </c>
      <c r="I583" s="222" t="s">
        <v>1977</v>
      </c>
      <c r="J583" s="209" t="s">
        <v>843</v>
      </c>
      <c r="K583" s="221">
        <v>6200</v>
      </c>
      <c r="L583" s="19" t="s">
        <v>658</v>
      </c>
      <c r="M583" s="211" t="s">
        <v>2666</v>
      </c>
      <c r="N583" s="19" t="s">
        <v>658</v>
      </c>
      <c r="O583" s="19" t="s">
        <v>658</v>
      </c>
      <c r="P583" s="19" t="s">
        <v>658</v>
      </c>
    </row>
    <row r="584" spans="1:16" ht="135" x14ac:dyDescent="0.25">
      <c r="A584" s="202" t="s">
        <v>2652</v>
      </c>
      <c r="B584" s="224" t="s">
        <v>2665</v>
      </c>
      <c r="C584" s="211" t="s">
        <v>2018</v>
      </c>
      <c r="D584" s="18" t="s">
        <v>658</v>
      </c>
      <c r="E584" s="210" t="s">
        <v>658</v>
      </c>
      <c r="F584" s="212" t="s">
        <v>2676</v>
      </c>
      <c r="G584" s="209" t="s">
        <v>839</v>
      </c>
      <c r="H584" s="209" t="s">
        <v>841</v>
      </c>
      <c r="I584" s="222" t="s">
        <v>1977</v>
      </c>
      <c r="J584" s="209" t="s">
        <v>843</v>
      </c>
      <c r="K584" s="221">
        <v>25800</v>
      </c>
      <c r="L584" s="19" t="s">
        <v>658</v>
      </c>
      <c r="M584" s="211" t="s">
        <v>2666</v>
      </c>
      <c r="N584" s="19" t="s">
        <v>658</v>
      </c>
      <c r="O584" s="19" t="s">
        <v>658</v>
      </c>
      <c r="P584" s="19" t="s">
        <v>658</v>
      </c>
    </row>
    <row r="585" spans="1:16" ht="135" x14ac:dyDescent="0.25">
      <c r="A585" s="202" t="s">
        <v>2653</v>
      </c>
      <c r="B585" s="224" t="s">
        <v>2668</v>
      </c>
      <c r="C585" s="211" t="s">
        <v>2018</v>
      </c>
      <c r="D585" s="18" t="s">
        <v>658</v>
      </c>
      <c r="E585" s="210" t="s">
        <v>658</v>
      </c>
      <c r="F585" s="212" t="s">
        <v>2677</v>
      </c>
      <c r="G585" s="209" t="s">
        <v>839</v>
      </c>
      <c r="H585" s="209" t="s">
        <v>841</v>
      </c>
      <c r="I585" s="222" t="s">
        <v>1977</v>
      </c>
      <c r="J585" s="209" t="s">
        <v>843</v>
      </c>
      <c r="K585" s="221">
        <v>4100</v>
      </c>
      <c r="L585" s="19" t="s">
        <v>658</v>
      </c>
      <c r="M585" s="211" t="s">
        <v>2673</v>
      </c>
      <c r="N585" s="19" t="s">
        <v>658</v>
      </c>
      <c r="O585" s="19" t="s">
        <v>658</v>
      </c>
      <c r="P585" s="19" t="s">
        <v>658</v>
      </c>
    </row>
    <row r="586" spans="1:16" ht="135" x14ac:dyDescent="0.25">
      <c r="A586" s="202" t="s">
        <v>2654</v>
      </c>
      <c r="B586" s="224" t="s">
        <v>2669</v>
      </c>
      <c r="C586" s="211" t="s">
        <v>2018</v>
      </c>
      <c r="D586" s="18" t="s">
        <v>658</v>
      </c>
      <c r="E586" s="210" t="s">
        <v>658</v>
      </c>
      <c r="F586" s="212" t="s">
        <v>2678</v>
      </c>
      <c r="G586" s="209" t="s">
        <v>839</v>
      </c>
      <c r="H586" s="209" t="s">
        <v>841</v>
      </c>
      <c r="I586" s="222" t="s">
        <v>1977</v>
      </c>
      <c r="J586" s="209" t="s">
        <v>843</v>
      </c>
      <c r="K586" s="221">
        <v>6335.74</v>
      </c>
      <c r="L586" s="19" t="s">
        <v>658</v>
      </c>
      <c r="M586" s="211" t="s">
        <v>2673</v>
      </c>
      <c r="N586" s="19" t="s">
        <v>658</v>
      </c>
      <c r="O586" s="19" t="s">
        <v>658</v>
      </c>
      <c r="P586" s="19" t="s">
        <v>658</v>
      </c>
    </row>
    <row r="587" spans="1:16" ht="135" x14ac:dyDescent="0.25">
      <c r="A587" s="202" t="s">
        <v>2655</v>
      </c>
      <c r="B587" s="224" t="s">
        <v>2670</v>
      </c>
      <c r="C587" s="211" t="s">
        <v>2018</v>
      </c>
      <c r="D587" s="18" t="s">
        <v>658</v>
      </c>
      <c r="E587" s="210" t="s">
        <v>658</v>
      </c>
      <c r="F587" s="212" t="s">
        <v>2679</v>
      </c>
      <c r="G587" s="209" t="s">
        <v>839</v>
      </c>
      <c r="H587" s="209" t="s">
        <v>841</v>
      </c>
      <c r="I587" s="222" t="s">
        <v>1977</v>
      </c>
      <c r="J587" s="209" t="s">
        <v>843</v>
      </c>
      <c r="K587" s="221">
        <v>19400</v>
      </c>
      <c r="L587" s="19" t="s">
        <v>658</v>
      </c>
      <c r="M587" s="213" t="s">
        <v>2674</v>
      </c>
      <c r="N587" s="19" t="s">
        <v>658</v>
      </c>
      <c r="O587" s="19" t="s">
        <v>658</v>
      </c>
      <c r="P587" s="19" t="s">
        <v>658</v>
      </c>
    </row>
    <row r="588" spans="1:16" ht="135" x14ac:dyDescent="0.25">
      <c r="A588" s="202" t="s">
        <v>2672</v>
      </c>
      <c r="B588" s="224" t="s">
        <v>2671</v>
      </c>
      <c r="C588" s="211" t="s">
        <v>2018</v>
      </c>
      <c r="D588" s="18" t="s">
        <v>658</v>
      </c>
      <c r="E588" s="210" t="s">
        <v>658</v>
      </c>
      <c r="F588" s="212" t="s">
        <v>2680</v>
      </c>
      <c r="G588" s="209" t="s">
        <v>839</v>
      </c>
      <c r="H588" s="209" t="s">
        <v>841</v>
      </c>
      <c r="I588" s="222" t="s">
        <v>1977</v>
      </c>
      <c r="J588" s="209" t="s">
        <v>843</v>
      </c>
      <c r="K588" s="221">
        <v>3330</v>
      </c>
      <c r="L588" s="19" t="s">
        <v>658</v>
      </c>
      <c r="M588" s="211" t="s">
        <v>2675</v>
      </c>
      <c r="N588" s="19" t="s">
        <v>658</v>
      </c>
      <c r="O588" s="19" t="s">
        <v>658</v>
      </c>
      <c r="P588" s="19" t="s">
        <v>658</v>
      </c>
    </row>
    <row r="589" spans="1:16" ht="135" x14ac:dyDescent="0.25">
      <c r="A589" s="202" t="s">
        <v>2681</v>
      </c>
      <c r="B589" s="224" t="s">
        <v>2700</v>
      </c>
      <c r="C589" s="211" t="s">
        <v>2018</v>
      </c>
      <c r="D589" s="18" t="s">
        <v>658</v>
      </c>
      <c r="E589" s="210" t="s">
        <v>658</v>
      </c>
      <c r="F589" s="212" t="s">
        <v>2707</v>
      </c>
      <c r="G589" s="209" t="s">
        <v>839</v>
      </c>
      <c r="H589" s="209" t="s">
        <v>841</v>
      </c>
      <c r="I589" s="222" t="s">
        <v>1977</v>
      </c>
      <c r="J589" s="209" t="s">
        <v>843</v>
      </c>
      <c r="K589" s="221">
        <v>4960</v>
      </c>
      <c r="L589" s="19" t="s">
        <v>658</v>
      </c>
      <c r="M589" s="211" t="s">
        <v>2704</v>
      </c>
      <c r="N589" s="19" t="s">
        <v>658</v>
      </c>
      <c r="O589" s="19" t="s">
        <v>658</v>
      </c>
      <c r="P589" s="19" t="s">
        <v>658</v>
      </c>
    </row>
    <row r="590" spans="1:16" ht="135" x14ac:dyDescent="0.25">
      <c r="A590" s="202" t="s">
        <v>2682</v>
      </c>
      <c r="B590" s="224" t="s">
        <v>2701</v>
      </c>
      <c r="C590" s="211" t="s">
        <v>2018</v>
      </c>
      <c r="D590" s="18" t="s">
        <v>658</v>
      </c>
      <c r="E590" s="210" t="s">
        <v>658</v>
      </c>
      <c r="F590" s="212" t="s">
        <v>2708</v>
      </c>
      <c r="G590" s="209" t="s">
        <v>839</v>
      </c>
      <c r="H590" s="209" t="s">
        <v>841</v>
      </c>
      <c r="I590" s="222" t="s">
        <v>1977</v>
      </c>
      <c r="J590" s="209" t="s">
        <v>843</v>
      </c>
      <c r="K590" s="221">
        <v>14250</v>
      </c>
      <c r="L590" s="19" t="s">
        <v>658</v>
      </c>
      <c r="M590" s="211" t="s">
        <v>2705</v>
      </c>
      <c r="N590" s="19" t="s">
        <v>658</v>
      </c>
      <c r="O590" s="19" t="s">
        <v>658</v>
      </c>
      <c r="P590" s="19" t="s">
        <v>658</v>
      </c>
    </row>
    <row r="591" spans="1:16" ht="134.25" customHeight="1" x14ac:dyDescent="0.25">
      <c r="A591" s="202" t="s">
        <v>2683</v>
      </c>
      <c r="B591" s="224" t="s">
        <v>2702</v>
      </c>
      <c r="C591" s="211" t="s">
        <v>2018</v>
      </c>
      <c r="D591" s="18" t="s">
        <v>658</v>
      </c>
      <c r="E591" s="210" t="s">
        <v>658</v>
      </c>
      <c r="F591" s="212" t="s">
        <v>2709</v>
      </c>
      <c r="G591" s="209" t="s">
        <v>839</v>
      </c>
      <c r="H591" s="209" t="s">
        <v>841</v>
      </c>
      <c r="I591" s="222" t="s">
        <v>1977</v>
      </c>
      <c r="J591" s="209" t="s">
        <v>843</v>
      </c>
      <c r="K591" s="221">
        <v>58180</v>
      </c>
      <c r="L591" s="19" t="s">
        <v>658</v>
      </c>
      <c r="M591" s="211" t="s">
        <v>2706</v>
      </c>
      <c r="N591" s="19" t="s">
        <v>658</v>
      </c>
      <c r="O591" s="19" t="s">
        <v>658</v>
      </c>
      <c r="P591" s="19" t="s">
        <v>658</v>
      </c>
    </row>
    <row r="592" spans="1:16" ht="135" x14ac:dyDescent="0.25">
      <c r="A592" s="202" t="s">
        <v>2684</v>
      </c>
      <c r="B592" s="224" t="s">
        <v>2703</v>
      </c>
      <c r="C592" s="211" t="s">
        <v>2018</v>
      </c>
      <c r="D592" s="18" t="s">
        <v>658</v>
      </c>
      <c r="E592" s="210" t="s">
        <v>658</v>
      </c>
      <c r="F592" s="212" t="s">
        <v>2710</v>
      </c>
      <c r="G592" s="209" t="s">
        <v>839</v>
      </c>
      <c r="H592" s="209" t="s">
        <v>841</v>
      </c>
      <c r="I592" s="222" t="s">
        <v>1977</v>
      </c>
      <c r="J592" s="209" t="s">
        <v>843</v>
      </c>
      <c r="K592" s="221">
        <v>5820</v>
      </c>
      <c r="L592" s="19" t="s">
        <v>658</v>
      </c>
      <c r="M592" s="211" t="s">
        <v>2706</v>
      </c>
      <c r="N592" s="19" t="s">
        <v>658</v>
      </c>
      <c r="O592" s="19" t="s">
        <v>658</v>
      </c>
      <c r="P592" s="19" t="s">
        <v>658</v>
      </c>
    </row>
    <row r="593" spans="1:16" ht="135" x14ac:dyDescent="0.25">
      <c r="A593" s="202" t="s">
        <v>2685</v>
      </c>
      <c r="B593" s="224" t="s">
        <v>2711</v>
      </c>
      <c r="C593" s="211" t="s">
        <v>2018</v>
      </c>
      <c r="D593" s="18" t="s">
        <v>658</v>
      </c>
      <c r="E593" s="210" t="s">
        <v>658</v>
      </c>
      <c r="F593" s="212" t="s">
        <v>2717</v>
      </c>
      <c r="G593" s="209" t="s">
        <v>839</v>
      </c>
      <c r="H593" s="209" t="s">
        <v>841</v>
      </c>
      <c r="I593" s="222" t="s">
        <v>1977</v>
      </c>
      <c r="J593" s="209" t="s">
        <v>843</v>
      </c>
      <c r="K593" s="221">
        <v>8000</v>
      </c>
      <c r="L593" s="19" t="s">
        <v>658</v>
      </c>
      <c r="M593" s="211" t="s">
        <v>2715</v>
      </c>
      <c r="N593" s="19" t="s">
        <v>658</v>
      </c>
      <c r="O593" s="19" t="s">
        <v>658</v>
      </c>
      <c r="P593" s="19" t="s">
        <v>658</v>
      </c>
    </row>
    <row r="594" spans="1:16" ht="135" x14ac:dyDescent="0.25">
      <c r="A594" s="202" t="s">
        <v>2686</v>
      </c>
      <c r="B594" s="224" t="s">
        <v>2712</v>
      </c>
      <c r="C594" s="211" t="s">
        <v>2018</v>
      </c>
      <c r="D594" s="18" t="s">
        <v>658</v>
      </c>
      <c r="E594" s="210" t="s">
        <v>658</v>
      </c>
      <c r="F594" s="212" t="s">
        <v>2718</v>
      </c>
      <c r="G594" s="209" t="s">
        <v>839</v>
      </c>
      <c r="H594" s="209" t="s">
        <v>841</v>
      </c>
      <c r="I594" s="222" t="s">
        <v>1977</v>
      </c>
      <c r="J594" s="209" t="s">
        <v>843</v>
      </c>
      <c r="K594" s="221">
        <v>5000</v>
      </c>
      <c r="L594" s="19" t="s">
        <v>658</v>
      </c>
      <c r="M594" s="211" t="s">
        <v>2716</v>
      </c>
      <c r="N594" s="19" t="s">
        <v>658</v>
      </c>
      <c r="O594" s="19" t="s">
        <v>658</v>
      </c>
      <c r="P594" s="19" t="s">
        <v>658</v>
      </c>
    </row>
    <row r="595" spans="1:16" ht="135" x14ac:dyDescent="0.25">
      <c r="A595" s="202" t="s">
        <v>2687</v>
      </c>
      <c r="B595" s="224" t="s">
        <v>2713</v>
      </c>
      <c r="C595" s="211" t="s">
        <v>2018</v>
      </c>
      <c r="D595" s="18" t="s">
        <v>658</v>
      </c>
      <c r="E595" s="210" t="s">
        <v>658</v>
      </c>
      <c r="F595" s="212" t="s">
        <v>2719</v>
      </c>
      <c r="G595" s="209" t="s">
        <v>839</v>
      </c>
      <c r="H595" s="209" t="s">
        <v>841</v>
      </c>
      <c r="I595" s="222" t="s">
        <v>1977</v>
      </c>
      <c r="J595" s="209" t="s">
        <v>843</v>
      </c>
      <c r="K595" s="221">
        <v>79221</v>
      </c>
      <c r="L595" s="19" t="s">
        <v>658</v>
      </c>
      <c r="M595" s="211" t="s">
        <v>2716</v>
      </c>
      <c r="N595" s="19" t="s">
        <v>658</v>
      </c>
      <c r="O595" s="19" t="s">
        <v>658</v>
      </c>
      <c r="P595" s="19" t="s">
        <v>658</v>
      </c>
    </row>
    <row r="596" spans="1:16" ht="135" x14ac:dyDescent="0.25">
      <c r="A596" s="202" t="s">
        <v>2688</v>
      </c>
      <c r="B596" s="224" t="s">
        <v>2714</v>
      </c>
      <c r="C596" s="211" t="s">
        <v>2018</v>
      </c>
      <c r="D596" s="18" t="s">
        <v>658</v>
      </c>
      <c r="E596" s="210" t="s">
        <v>658</v>
      </c>
      <c r="F596" s="212" t="s">
        <v>2720</v>
      </c>
      <c r="G596" s="209" t="s">
        <v>839</v>
      </c>
      <c r="H596" s="209" t="s">
        <v>841</v>
      </c>
      <c r="I596" s="222" t="s">
        <v>1977</v>
      </c>
      <c r="J596" s="209" t="s">
        <v>843</v>
      </c>
      <c r="K596" s="221">
        <v>99850</v>
      </c>
      <c r="L596" s="19" t="s">
        <v>658</v>
      </c>
      <c r="M596" s="211" t="s">
        <v>2716</v>
      </c>
      <c r="N596" s="19" t="s">
        <v>658</v>
      </c>
      <c r="O596" s="19" t="s">
        <v>658</v>
      </c>
      <c r="P596" s="19" t="s">
        <v>658</v>
      </c>
    </row>
    <row r="597" spans="1:16" ht="135" x14ac:dyDescent="0.25">
      <c r="A597" s="202" t="s">
        <v>2689</v>
      </c>
      <c r="B597" s="224" t="s">
        <v>2721</v>
      </c>
      <c r="C597" s="211" t="s">
        <v>2018</v>
      </c>
      <c r="D597" s="18" t="s">
        <v>658</v>
      </c>
      <c r="E597" s="210" t="s">
        <v>658</v>
      </c>
      <c r="F597" s="212" t="s">
        <v>2725</v>
      </c>
      <c r="G597" s="209" t="s">
        <v>839</v>
      </c>
      <c r="H597" s="209" t="s">
        <v>841</v>
      </c>
      <c r="I597" s="222" t="s">
        <v>1977</v>
      </c>
      <c r="J597" s="209" t="s">
        <v>843</v>
      </c>
      <c r="K597" s="221">
        <v>64956</v>
      </c>
      <c r="L597" s="19" t="s">
        <v>658</v>
      </c>
      <c r="M597" s="211" t="s">
        <v>2723</v>
      </c>
      <c r="N597" s="19" t="s">
        <v>658</v>
      </c>
      <c r="O597" s="19" t="s">
        <v>658</v>
      </c>
      <c r="P597" s="19" t="s">
        <v>658</v>
      </c>
    </row>
    <row r="598" spans="1:16" ht="135" x14ac:dyDescent="0.25">
      <c r="A598" s="202" t="s">
        <v>2690</v>
      </c>
      <c r="B598" s="224" t="s">
        <v>2722</v>
      </c>
      <c r="C598" s="211" t="s">
        <v>2018</v>
      </c>
      <c r="D598" s="18" t="s">
        <v>658</v>
      </c>
      <c r="E598" s="210" t="s">
        <v>658</v>
      </c>
      <c r="F598" s="212" t="s">
        <v>2726</v>
      </c>
      <c r="G598" s="209" t="s">
        <v>839</v>
      </c>
      <c r="H598" s="209" t="s">
        <v>841</v>
      </c>
      <c r="I598" s="222" t="s">
        <v>1977</v>
      </c>
      <c r="J598" s="209" t="s">
        <v>843</v>
      </c>
      <c r="K598" s="221">
        <v>51000</v>
      </c>
      <c r="L598" s="19" t="s">
        <v>658</v>
      </c>
      <c r="M598" s="211" t="s">
        <v>2724</v>
      </c>
      <c r="N598" s="19" t="s">
        <v>658</v>
      </c>
      <c r="O598" s="19" t="s">
        <v>658</v>
      </c>
      <c r="P598" s="19" t="s">
        <v>658</v>
      </c>
    </row>
    <row r="599" spans="1:16" ht="135" x14ac:dyDescent="0.25">
      <c r="A599" s="202" t="s">
        <v>2691</v>
      </c>
      <c r="B599" s="224" t="s">
        <v>2727</v>
      </c>
      <c r="C599" s="211" t="s">
        <v>2018</v>
      </c>
      <c r="D599" s="18" t="s">
        <v>658</v>
      </c>
      <c r="E599" s="210" t="s">
        <v>658</v>
      </c>
      <c r="F599" s="212" t="s">
        <v>2732</v>
      </c>
      <c r="G599" s="209" t="s">
        <v>839</v>
      </c>
      <c r="H599" s="209" t="s">
        <v>841</v>
      </c>
      <c r="I599" s="222" t="s">
        <v>1977</v>
      </c>
      <c r="J599" s="209" t="s">
        <v>843</v>
      </c>
      <c r="K599" s="221">
        <v>17000</v>
      </c>
      <c r="L599" s="19" t="s">
        <v>658</v>
      </c>
      <c r="M599" s="211" t="s">
        <v>2730</v>
      </c>
      <c r="N599" s="19" t="s">
        <v>658</v>
      </c>
      <c r="O599" s="19" t="s">
        <v>658</v>
      </c>
      <c r="P599" s="19" t="s">
        <v>658</v>
      </c>
    </row>
    <row r="600" spans="1:16" ht="135" x14ac:dyDescent="0.25">
      <c r="A600" s="202" t="s">
        <v>2692</v>
      </c>
      <c r="B600" s="224" t="s">
        <v>2728</v>
      </c>
      <c r="C600" s="211" t="s">
        <v>2018</v>
      </c>
      <c r="D600" s="18" t="s">
        <v>658</v>
      </c>
      <c r="E600" s="210" t="s">
        <v>658</v>
      </c>
      <c r="F600" s="212" t="s">
        <v>2733</v>
      </c>
      <c r="G600" s="209" t="s">
        <v>839</v>
      </c>
      <c r="H600" s="209" t="s">
        <v>841</v>
      </c>
      <c r="I600" s="222" t="s">
        <v>1977</v>
      </c>
      <c r="J600" s="209" t="s">
        <v>843</v>
      </c>
      <c r="K600" s="221">
        <v>99990</v>
      </c>
      <c r="L600" s="19" t="s">
        <v>658</v>
      </c>
      <c r="M600" s="211" t="s">
        <v>2731</v>
      </c>
      <c r="N600" s="19" t="s">
        <v>658</v>
      </c>
      <c r="O600" s="19" t="s">
        <v>658</v>
      </c>
      <c r="P600" s="19" t="s">
        <v>658</v>
      </c>
    </row>
    <row r="601" spans="1:16" ht="135" x14ac:dyDescent="0.25">
      <c r="A601" s="202" t="s">
        <v>2693</v>
      </c>
      <c r="B601" s="224" t="s">
        <v>2729</v>
      </c>
      <c r="C601" s="211" t="s">
        <v>2018</v>
      </c>
      <c r="D601" s="18" t="s">
        <v>658</v>
      </c>
      <c r="E601" s="210" t="s">
        <v>658</v>
      </c>
      <c r="F601" s="212" t="s">
        <v>2734</v>
      </c>
      <c r="G601" s="209" t="s">
        <v>839</v>
      </c>
      <c r="H601" s="209" t="s">
        <v>841</v>
      </c>
      <c r="I601" s="222" t="s">
        <v>1977</v>
      </c>
      <c r="J601" s="209" t="s">
        <v>843</v>
      </c>
      <c r="K601" s="221">
        <v>18000</v>
      </c>
      <c r="L601" s="19" t="s">
        <v>658</v>
      </c>
      <c r="M601" s="211" t="s">
        <v>2731</v>
      </c>
      <c r="N601" s="19" t="s">
        <v>658</v>
      </c>
      <c r="O601" s="19" t="s">
        <v>658</v>
      </c>
      <c r="P601" s="19" t="s">
        <v>658</v>
      </c>
    </row>
    <row r="602" spans="1:16" ht="135" x14ac:dyDescent="0.25">
      <c r="A602" s="202" t="s">
        <v>2694</v>
      </c>
      <c r="B602" s="224" t="s">
        <v>2735</v>
      </c>
      <c r="C602" s="211" t="s">
        <v>2018</v>
      </c>
      <c r="D602" s="18" t="s">
        <v>658</v>
      </c>
      <c r="E602" s="210" t="s">
        <v>658</v>
      </c>
      <c r="F602" s="212" t="s">
        <v>2739</v>
      </c>
      <c r="G602" s="209" t="s">
        <v>839</v>
      </c>
      <c r="H602" s="209" t="s">
        <v>841</v>
      </c>
      <c r="I602" s="222" t="s">
        <v>1977</v>
      </c>
      <c r="J602" s="209" t="s">
        <v>843</v>
      </c>
      <c r="K602" s="221">
        <v>6073.8</v>
      </c>
      <c r="L602" s="19" t="s">
        <v>658</v>
      </c>
      <c r="M602" s="211" t="s">
        <v>2737</v>
      </c>
      <c r="N602" s="19" t="s">
        <v>658</v>
      </c>
      <c r="O602" s="19" t="s">
        <v>658</v>
      </c>
      <c r="P602" s="19" t="s">
        <v>658</v>
      </c>
    </row>
    <row r="603" spans="1:16" ht="135" x14ac:dyDescent="0.25">
      <c r="A603" s="202" t="s">
        <v>2695</v>
      </c>
      <c r="B603" s="224" t="s">
        <v>2736</v>
      </c>
      <c r="C603" s="211" t="s">
        <v>2018</v>
      </c>
      <c r="D603" s="18" t="s">
        <v>658</v>
      </c>
      <c r="E603" s="210" t="s">
        <v>658</v>
      </c>
      <c r="F603" s="212" t="s">
        <v>2740</v>
      </c>
      <c r="G603" s="209" t="s">
        <v>839</v>
      </c>
      <c r="H603" s="209" t="s">
        <v>841</v>
      </c>
      <c r="I603" s="222" t="s">
        <v>1977</v>
      </c>
      <c r="J603" s="209" t="s">
        <v>843</v>
      </c>
      <c r="K603" s="221">
        <v>12090.36</v>
      </c>
      <c r="L603" s="19" t="s">
        <v>658</v>
      </c>
      <c r="M603" s="211" t="s">
        <v>2738</v>
      </c>
      <c r="N603" s="19" t="s">
        <v>658</v>
      </c>
      <c r="O603" s="19" t="s">
        <v>658</v>
      </c>
      <c r="P603" s="19" t="s">
        <v>658</v>
      </c>
    </row>
    <row r="604" spans="1:16" ht="135" x14ac:dyDescent="0.25">
      <c r="A604" s="202" t="s">
        <v>2696</v>
      </c>
      <c r="B604" s="224" t="s">
        <v>2741</v>
      </c>
      <c r="C604" s="211" t="s">
        <v>2018</v>
      </c>
      <c r="D604" s="18" t="s">
        <v>658</v>
      </c>
      <c r="E604" s="210" t="s">
        <v>658</v>
      </c>
      <c r="F604" s="212" t="s">
        <v>2746</v>
      </c>
      <c r="G604" s="209" t="s">
        <v>839</v>
      </c>
      <c r="H604" s="209" t="s">
        <v>841</v>
      </c>
      <c r="I604" s="222" t="s">
        <v>1977</v>
      </c>
      <c r="J604" s="209" t="s">
        <v>843</v>
      </c>
      <c r="K604" s="221">
        <v>6285.8</v>
      </c>
      <c r="L604" s="19" t="s">
        <v>658</v>
      </c>
      <c r="M604" s="211" t="s">
        <v>2738</v>
      </c>
      <c r="N604" s="19" t="s">
        <v>658</v>
      </c>
      <c r="O604" s="19" t="s">
        <v>658</v>
      </c>
      <c r="P604" s="19" t="s">
        <v>658</v>
      </c>
    </row>
    <row r="605" spans="1:16" ht="135" x14ac:dyDescent="0.25">
      <c r="A605" s="202" t="s">
        <v>2697</v>
      </c>
      <c r="B605" s="224" t="s">
        <v>2742</v>
      </c>
      <c r="C605" s="211" t="s">
        <v>2018</v>
      </c>
      <c r="D605" s="18" t="s">
        <v>658</v>
      </c>
      <c r="E605" s="210" t="s">
        <v>658</v>
      </c>
      <c r="F605" s="212" t="s">
        <v>2747</v>
      </c>
      <c r="G605" s="209" t="s">
        <v>839</v>
      </c>
      <c r="H605" s="209" t="s">
        <v>841</v>
      </c>
      <c r="I605" s="222" t="s">
        <v>1977</v>
      </c>
      <c r="J605" s="209" t="s">
        <v>843</v>
      </c>
      <c r="K605" s="221">
        <v>4205.2</v>
      </c>
      <c r="L605" s="19" t="s">
        <v>658</v>
      </c>
      <c r="M605" s="211" t="s">
        <v>2737</v>
      </c>
      <c r="N605" s="19" t="s">
        <v>658</v>
      </c>
      <c r="O605" s="19" t="s">
        <v>658</v>
      </c>
      <c r="P605" s="19" t="s">
        <v>658</v>
      </c>
    </row>
    <row r="606" spans="1:16" ht="135" x14ac:dyDescent="0.25">
      <c r="A606" s="202" t="s">
        <v>2698</v>
      </c>
      <c r="B606" s="224" t="s">
        <v>2743</v>
      </c>
      <c r="C606" s="211" t="s">
        <v>2018</v>
      </c>
      <c r="D606" s="18" t="s">
        <v>658</v>
      </c>
      <c r="E606" s="210" t="s">
        <v>658</v>
      </c>
      <c r="F606" s="212" t="s">
        <v>2748</v>
      </c>
      <c r="G606" s="209" t="s">
        <v>839</v>
      </c>
      <c r="H606" s="209" t="s">
        <v>841</v>
      </c>
      <c r="I606" s="222" t="s">
        <v>1977</v>
      </c>
      <c r="J606" s="209" t="s">
        <v>843</v>
      </c>
      <c r="K606" s="221">
        <v>60000</v>
      </c>
      <c r="L606" s="19" t="s">
        <v>658</v>
      </c>
      <c r="M606" s="211" t="s">
        <v>2745</v>
      </c>
      <c r="N606" s="19" t="s">
        <v>658</v>
      </c>
      <c r="O606" s="19" t="s">
        <v>658</v>
      </c>
      <c r="P606" s="19" t="s">
        <v>658</v>
      </c>
    </row>
    <row r="607" spans="1:16" ht="135" x14ac:dyDescent="0.25">
      <c r="A607" s="202" t="s">
        <v>2699</v>
      </c>
      <c r="B607" s="224" t="s">
        <v>2744</v>
      </c>
      <c r="C607" s="211" t="s">
        <v>2018</v>
      </c>
      <c r="D607" s="18" t="s">
        <v>658</v>
      </c>
      <c r="E607" s="210" t="s">
        <v>658</v>
      </c>
      <c r="F607" s="212" t="s">
        <v>2749</v>
      </c>
      <c r="G607" s="209" t="s">
        <v>839</v>
      </c>
      <c r="H607" s="209" t="s">
        <v>841</v>
      </c>
      <c r="I607" s="222" t="s">
        <v>1977</v>
      </c>
      <c r="J607" s="209" t="s">
        <v>843</v>
      </c>
      <c r="K607" s="221">
        <v>24950</v>
      </c>
      <c r="L607" s="19" t="s">
        <v>658</v>
      </c>
      <c r="M607" s="211" t="s">
        <v>2716</v>
      </c>
      <c r="N607" s="19" t="s">
        <v>658</v>
      </c>
      <c r="O607" s="19" t="s">
        <v>658</v>
      </c>
      <c r="P607" s="19" t="s">
        <v>658</v>
      </c>
    </row>
    <row r="608" spans="1:16" ht="135" x14ac:dyDescent="0.25">
      <c r="A608" s="202" t="s">
        <v>2750</v>
      </c>
      <c r="B608" s="224" t="s">
        <v>2764</v>
      </c>
      <c r="C608" s="211" t="s">
        <v>2018</v>
      </c>
      <c r="D608" s="18" t="s">
        <v>658</v>
      </c>
      <c r="E608" s="210" t="s">
        <v>658</v>
      </c>
      <c r="F608" s="212" t="s">
        <v>2768</v>
      </c>
      <c r="G608" s="209" t="s">
        <v>839</v>
      </c>
      <c r="H608" s="209" t="s">
        <v>841</v>
      </c>
      <c r="I608" s="222" t="s">
        <v>1977</v>
      </c>
      <c r="J608" s="209" t="s">
        <v>843</v>
      </c>
      <c r="K608" s="221">
        <v>57000</v>
      </c>
      <c r="L608" s="19" t="s">
        <v>658</v>
      </c>
      <c r="M608" s="211" t="s">
        <v>2766</v>
      </c>
      <c r="N608" s="19" t="s">
        <v>658</v>
      </c>
      <c r="O608" s="19" t="s">
        <v>658</v>
      </c>
      <c r="P608" s="19" t="s">
        <v>658</v>
      </c>
    </row>
    <row r="609" spans="1:16" ht="135" x14ac:dyDescent="0.25">
      <c r="A609" s="202" t="s">
        <v>2751</v>
      </c>
      <c r="B609" s="239" t="s">
        <v>2765</v>
      </c>
      <c r="C609" s="211" t="s">
        <v>2018</v>
      </c>
      <c r="D609" s="18" t="s">
        <v>658</v>
      </c>
      <c r="E609" s="210" t="s">
        <v>658</v>
      </c>
      <c r="F609" s="212" t="s">
        <v>2769</v>
      </c>
      <c r="G609" s="209" t="s">
        <v>839</v>
      </c>
      <c r="H609" s="209" t="s">
        <v>841</v>
      </c>
      <c r="I609" s="222" t="s">
        <v>1977</v>
      </c>
      <c r="J609" s="209" t="s">
        <v>843</v>
      </c>
      <c r="K609" s="221">
        <v>59570</v>
      </c>
      <c r="L609" s="19" t="s">
        <v>658</v>
      </c>
      <c r="M609" s="211" t="s">
        <v>2767</v>
      </c>
      <c r="N609" s="19" t="s">
        <v>658</v>
      </c>
      <c r="O609" s="19" t="s">
        <v>658</v>
      </c>
      <c r="P609" s="19" t="s">
        <v>658</v>
      </c>
    </row>
    <row r="610" spans="1:16" ht="135" x14ac:dyDescent="0.25">
      <c r="A610" s="202" t="s">
        <v>2752</v>
      </c>
      <c r="B610" s="224" t="s">
        <v>2770</v>
      </c>
      <c r="C610" s="211" t="s">
        <v>2018</v>
      </c>
      <c r="D610" s="18" t="s">
        <v>658</v>
      </c>
      <c r="E610" s="210" t="s">
        <v>658</v>
      </c>
      <c r="F610" s="212" t="s">
        <v>2777</v>
      </c>
      <c r="G610" s="209" t="s">
        <v>839</v>
      </c>
      <c r="H610" s="209" t="s">
        <v>841</v>
      </c>
      <c r="I610" s="222" t="s">
        <v>1977</v>
      </c>
      <c r="J610" s="209" t="s">
        <v>843</v>
      </c>
      <c r="K610" s="221">
        <v>31250</v>
      </c>
      <c r="L610" s="19" t="s">
        <v>658</v>
      </c>
      <c r="M610" s="211" t="s">
        <v>2767</v>
      </c>
      <c r="N610" s="19" t="s">
        <v>658</v>
      </c>
      <c r="O610" s="19" t="s">
        <v>658</v>
      </c>
      <c r="P610" s="19" t="s">
        <v>658</v>
      </c>
    </row>
    <row r="611" spans="1:16" ht="135" x14ac:dyDescent="0.25">
      <c r="A611" s="202" t="s">
        <v>2753</v>
      </c>
      <c r="B611" s="224" t="s">
        <v>2771</v>
      </c>
      <c r="C611" s="211" t="s">
        <v>2018</v>
      </c>
      <c r="D611" s="18" t="s">
        <v>658</v>
      </c>
      <c r="E611" s="210" t="s">
        <v>658</v>
      </c>
      <c r="F611" s="212" t="s">
        <v>2778</v>
      </c>
      <c r="G611" s="209" t="s">
        <v>839</v>
      </c>
      <c r="H611" s="209" t="s">
        <v>841</v>
      </c>
      <c r="I611" s="222" t="s">
        <v>1977</v>
      </c>
      <c r="J611" s="209" t="s">
        <v>843</v>
      </c>
      <c r="K611" s="221">
        <v>65513</v>
      </c>
      <c r="L611" s="19" t="s">
        <v>658</v>
      </c>
      <c r="M611" s="214" t="s">
        <v>2767</v>
      </c>
      <c r="N611" s="19" t="s">
        <v>658</v>
      </c>
      <c r="O611" s="19" t="s">
        <v>658</v>
      </c>
      <c r="P611" s="19" t="s">
        <v>658</v>
      </c>
    </row>
    <row r="612" spans="1:16" ht="135" x14ac:dyDescent="0.25">
      <c r="A612" s="202" t="s">
        <v>2754</v>
      </c>
      <c r="B612" s="224" t="s">
        <v>2772</v>
      </c>
      <c r="C612" s="211" t="s">
        <v>2018</v>
      </c>
      <c r="D612" s="18" t="s">
        <v>658</v>
      </c>
      <c r="E612" s="210" t="s">
        <v>658</v>
      </c>
      <c r="F612" s="212" t="s">
        <v>2779</v>
      </c>
      <c r="G612" s="209" t="s">
        <v>839</v>
      </c>
      <c r="H612" s="209" t="s">
        <v>841</v>
      </c>
      <c r="I612" s="222" t="s">
        <v>1977</v>
      </c>
      <c r="J612" s="209" t="s">
        <v>843</v>
      </c>
      <c r="K612" s="221">
        <v>18200</v>
      </c>
      <c r="L612" s="19" t="s">
        <v>658</v>
      </c>
      <c r="M612" s="211" t="s">
        <v>2776</v>
      </c>
      <c r="N612" s="19" t="s">
        <v>658</v>
      </c>
      <c r="O612" s="19" t="s">
        <v>658</v>
      </c>
      <c r="P612" s="19" t="s">
        <v>658</v>
      </c>
    </row>
    <row r="613" spans="1:16" ht="141" customHeight="1" x14ac:dyDescent="0.25">
      <c r="A613" s="202" t="s">
        <v>2755</v>
      </c>
      <c r="B613" s="224" t="s">
        <v>2773</v>
      </c>
      <c r="C613" s="211" t="s">
        <v>2018</v>
      </c>
      <c r="D613" s="18" t="s">
        <v>658</v>
      </c>
      <c r="E613" s="210" t="s">
        <v>658</v>
      </c>
      <c r="F613" s="212" t="s">
        <v>2780</v>
      </c>
      <c r="G613" s="209" t="s">
        <v>839</v>
      </c>
      <c r="H613" s="209" t="s">
        <v>841</v>
      </c>
      <c r="I613" s="222" t="s">
        <v>1977</v>
      </c>
      <c r="J613" s="209" t="s">
        <v>843</v>
      </c>
      <c r="K613" s="221">
        <v>6900</v>
      </c>
      <c r="L613" s="19" t="s">
        <v>658</v>
      </c>
      <c r="M613" s="211" t="s">
        <v>2776</v>
      </c>
      <c r="N613" s="19" t="s">
        <v>658</v>
      </c>
      <c r="O613" s="19" t="s">
        <v>658</v>
      </c>
      <c r="P613" s="19" t="s">
        <v>658</v>
      </c>
    </row>
    <row r="614" spans="1:16" ht="135" x14ac:dyDescent="0.25">
      <c r="A614" s="202" t="s">
        <v>2756</v>
      </c>
      <c r="B614" s="224" t="s">
        <v>2774</v>
      </c>
      <c r="C614" s="211" t="s">
        <v>2018</v>
      </c>
      <c r="D614" s="18" t="s">
        <v>658</v>
      </c>
      <c r="E614" s="210" t="s">
        <v>658</v>
      </c>
      <c r="F614" s="212" t="s">
        <v>2781</v>
      </c>
      <c r="G614" s="209" t="s">
        <v>839</v>
      </c>
      <c r="H614" s="209" t="s">
        <v>841</v>
      </c>
      <c r="I614" s="222" t="s">
        <v>1977</v>
      </c>
      <c r="J614" s="209" t="s">
        <v>843</v>
      </c>
      <c r="K614" s="221">
        <v>3600</v>
      </c>
      <c r="L614" s="19" t="s">
        <v>658</v>
      </c>
      <c r="M614" s="211" t="s">
        <v>2776</v>
      </c>
      <c r="N614" s="19" t="s">
        <v>658</v>
      </c>
      <c r="O614" s="19" t="s">
        <v>658</v>
      </c>
      <c r="P614" s="19" t="s">
        <v>658</v>
      </c>
    </row>
    <row r="615" spans="1:16" ht="135" x14ac:dyDescent="0.25">
      <c r="A615" s="202" t="s">
        <v>2757</v>
      </c>
      <c r="B615" s="224" t="s">
        <v>2775</v>
      </c>
      <c r="C615" s="211" t="s">
        <v>2018</v>
      </c>
      <c r="D615" s="18" t="s">
        <v>658</v>
      </c>
      <c r="E615" s="210" t="s">
        <v>658</v>
      </c>
      <c r="F615" s="212" t="s">
        <v>2782</v>
      </c>
      <c r="G615" s="209" t="s">
        <v>839</v>
      </c>
      <c r="H615" s="209" t="s">
        <v>841</v>
      </c>
      <c r="I615" s="222" t="s">
        <v>1977</v>
      </c>
      <c r="J615" s="209" t="s">
        <v>843</v>
      </c>
      <c r="K615" s="221">
        <v>5900</v>
      </c>
      <c r="L615" s="19" t="s">
        <v>658</v>
      </c>
      <c r="M615" s="211" t="s">
        <v>2776</v>
      </c>
      <c r="N615" s="19" t="s">
        <v>658</v>
      </c>
      <c r="O615" s="19" t="s">
        <v>658</v>
      </c>
      <c r="P615" s="19" t="s">
        <v>658</v>
      </c>
    </row>
    <row r="616" spans="1:16" ht="135" x14ac:dyDescent="0.25">
      <c r="A616" s="202" t="s">
        <v>2758</v>
      </c>
      <c r="B616" s="224" t="s">
        <v>2783</v>
      </c>
      <c r="C616" s="211" t="s">
        <v>2018</v>
      </c>
      <c r="D616" s="18" t="s">
        <v>658</v>
      </c>
      <c r="E616" s="210" t="s">
        <v>658</v>
      </c>
      <c r="F616" s="212" t="s">
        <v>2789</v>
      </c>
      <c r="G616" s="209" t="s">
        <v>839</v>
      </c>
      <c r="H616" s="209" t="s">
        <v>841</v>
      </c>
      <c r="I616" s="222" t="s">
        <v>1977</v>
      </c>
      <c r="J616" s="209" t="s">
        <v>843</v>
      </c>
      <c r="K616" s="221">
        <v>6400</v>
      </c>
      <c r="L616" s="19" t="s">
        <v>658</v>
      </c>
      <c r="M616" s="211" t="s">
        <v>2776</v>
      </c>
      <c r="N616" s="19" t="s">
        <v>658</v>
      </c>
      <c r="O616" s="19" t="s">
        <v>658</v>
      </c>
      <c r="P616" s="19" t="s">
        <v>658</v>
      </c>
    </row>
    <row r="617" spans="1:16" ht="135" x14ac:dyDescent="0.25">
      <c r="A617" s="202" t="s">
        <v>2759</v>
      </c>
      <c r="B617" s="224" t="s">
        <v>2784</v>
      </c>
      <c r="C617" s="211" t="s">
        <v>2018</v>
      </c>
      <c r="D617" s="18" t="s">
        <v>658</v>
      </c>
      <c r="E617" s="210" t="s">
        <v>658</v>
      </c>
      <c r="F617" s="212" t="s">
        <v>2788</v>
      </c>
      <c r="G617" s="209" t="s">
        <v>839</v>
      </c>
      <c r="H617" s="209" t="s">
        <v>841</v>
      </c>
      <c r="I617" s="222" t="s">
        <v>1977</v>
      </c>
      <c r="J617" s="209" t="s">
        <v>843</v>
      </c>
      <c r="K617" s="221">
        <v>8500</v>
      </c>
      <c r="L617" s="19" t="s">
        <v>658</v>
      </c>
      <c r="M617" s="211" t="s">
        <v>2776</v>
      </c>
      <c r="N617" s="19" t="s">
        <v>658</v>
      </c>
      <c r="O617" s="19" t="s">
        <v>658</v>
      </c>
      <c r="P617" s="19" t="s">
        <v>658</v>
      </c>
    </row>
    <row r="618" spans="1:16" ht="135" x14ac:dyDescent="0.25">
      <c r="A618" s="202" t="s">
        <v>2760</v>
      </c>
      <c r="B618" s="224" t="s">
        <v>2785</v>
      </c>
      <c r="C618" s="211" t="s">
        <v>2018</v>
      </c>
      <c r="D618" s="18" t="s">
        <v>658</v>
      </c>
      <c r="E618" s="210" t="s">
        <v>658</v>
      </c>
      <c r="F618" s="212" t="s">
        <v>2790</v>
      </c>
      <c r="G618" s="209" t="s">
        <v>839</v>
      </c>
      <c r="H618" s="209" t="s">
        <v>841</v>
      </c>
      <c r="I618" s="222" t="s">
        <v>1977</v>
      </c>
      <c r="J618" s="209" t="s">
        <v>843</v>
      </c>
      <c r="K618" s="221">
        <v>25200</v>
      </c>
      <c r="L618" s="19" t="s">
        <v>658</v>
      </c>
      <c r="M618" s="211" t="s">
        <v>2776</v>
      </c>
      <c r="N618" s="19" t="s">
        <v>658</v>
      </c>
      <c r="O618" s="19" t="s">
        <v>658</v>
      </c>
      <c r="P618" s="19" t="s">
        <v>658</v>
      </c>
    </row>
    <row r="619" spans="1:16" ht="135" x14ac:dyDescent="0.25">
      <c r="A619" s="202" t="s">
        <v>2761</v>
      </c>
      <c r="B619" s="224" t="s">
        <v>2786</v>
      </c>
      <c r="C619" s="211" t="s">
        <v>2018</v>
      </c>
      <c r="D619" s="18" t="s">
        <v>658</v>
      </c>
      <c r="E619" s="210" t="s">
        <v>658</v>
      </c>
      <c r="F619" s="212" t="s">
        <v>2791</v>
      </c>
      <c r="G619" s="209" t="s">
        <v>839</v>
      </c>
      <c r="H619" s="209" t="s">
        <v>841</v>
      </c>
      <c r="I619" s="222" t="s">
        <v>1977</v>
      </c>
      <c r="J619" s="209" t="s">
        <v>843</v>
      </c>
      <c r="K619" s="221">
        <v>6200</v>
      </c>
      <c r="L619" s="19" t="s">
        <v>658</v>
      </c>
      <c r="M619" s="211" t="s">
        <v>2776</v>
      </c>
      <c r="N619" s="19" t="s">
        <v>658</v>
      </c>
      <c r="O619" s="19" t="s">
        <v>658</v>
      </c>
      <c r="P619" s="19" t="s">
        <v>658</v>
      </c>
    </row>
    <row r="620" spans="1:16" ht="135" x14ac:dyDescent="0.25">
      <c r="A620" s="202" t="s">
        <v>2762</v>
      </c>
      <c r="B620" s="224" t="s">
        <v>2787</v>
      </c>
      <c r="C620" s="211" t="s">
        <v>2018</v>
      </c>
      <c r="D620" s="18" t="s">
        <v>658</v>
      </c>
      <c r="E620" s="210" t="s">
        <v>658</v>
      </c>
      <c r="F620" s="212" t="s">
        <v>2792</v>
      </c>
      <c r="G620" s="209" t="s">
        <v>839</v>
      </c>
      <c r="H620" s="209" t="s">
        <v>841</v>
      </c>
      <c r="I620" s="222" t="s">
        <v>1977</v>
      </c>
      <c r="J620" s="209" t="s">
        <v>843</v>
      </c>
      <c r="K620" s="221">
        <v>44100</v>
      </c>
      <c r="L620" s="19" t="s">
        <v>658</v>
      </c>
      <c r="M620" s="211" t="s">
        <v>2776</v>
      </c>
      <c r="N620" s="19" t="s">
        <v>658</v>
      </c>
      <c r="O620" s="19" t="s">
        <v>658</v>
      </c>
      <c r="P620" s="19" t="s">
        <v>658</v>
      </c>
    </row>
    <row r="621" spans="1:16" ht="135" x14ac:dyDescent="0.25">
      <c r="A621" s="202" t="s">
        <v>2763</v>
      </c>
      <c r="B621" s="224" t="s">
        <v>2806</v>
      </c>
      <c r="C621" s="211" t="s">
        <v>2018</v>
      </c>
      <c r="D621" s="18" t="s">
        <v>658</v>
      </c>
      <c r="E621" s="210" t="s">
        <v>658</v>
      </c>
      <c r="F621" s="212" t="s">
        <v>2815</v>
      </c>
      <c r="G621" s="209" t="s">
        <v>839</v>
      </c>
      <c r="H621" s="209" t="s">
        <v>841</v>
      </c>
      <c r="I621" s="222" t="s">
        <v>1977</v>
      </c>
      <c r="J621" s="209" t="s">
        <v>843</v>
      </c>
      <c r="K621" s="221">
        <v>9600</v>
      </c>
      <c r="L621" s="19" t="s">
        <v>658</v>
      </c>
      <c r="M621" s="211" t="s">
        <v>2812</v>
      </c>
      <c r="N621" s="19" t="s">
        <v>658</v>
      </c>
      <c r="O621" s="19" t="s">
        <v>658</v>
      </c>
      <c r="P621" s="19" t="s">
        <v>658</v>
      </c>
    </row>
    <row r="622" spans="1:16" ht="135" x14ac:dyDescent="0.25">
      <c r="A622" s="202" t="s">
        <v>2793</v>
      </c>
      <c r="B622" s="224" t="s">
        <v>2807</v>
      </c>
      <c r="C622" s="211" t="s">
        <v>2018</v>
      </c>
      <c r="D622" s="18" t="s">
        <v>658</v>
      </c>
      <c r="E622" s="210" t="s">
        <v>658</v>
      </c>
      <c r="F622" s="212" t="s">
        <v>2816</v>
      </c>
      <c r="G622" s="209" t="s">
        <v>839</v>
      </c>
      <c r="H622" s="209" t="s">
        <v>841</v>
      </c>
      <c r="I622" s="222" t="s">
        <v>1977</v>
      </c>
      <c r="J622" s="209" t="s">
        <v>843</v>
      </c>
      <c r="K622" s="221">
        <v>9550</v>
      </c>
      <c r="L622" s="19" t="s">
        <v>658</v>
      </c>
      <c r="M622" s="211" t="s">
        <v>2813</v>
      </c>
      <c r="N622" s="19" t="s">
        <v>658</v>
      </c>
      <c r="O622" s="19" t="s">
        <v>658</v>
      </c>
      <c r="P622" s="19" t="s">
        <v>658</v>
      </c>
    </row>
    <row r="623" spans="1:16" ht="135.75" customHeight="1" x14ac:dyDescent="0.25">
      <c r="A623" s="202" t="s">
        <v>2794</v>
      </c>
      <c r="B623" s="224" t="s">
        <v>2808</v>
      </c>
      <c r="C623" s="211" t="s">
        <v>2018</v>
      </c>
      <c r="D623" s="18" t="s">
        <v>658</v>
      </c>
      <c r="E623" s="210" t="s">
        <v>658</v>
      </c>
      <c r="F623" s="212" t="s">
        <v>2817</v>
      </c>
      <c r="G623" s="209" t="s">
        <v>839</v>
      </c>
      <c r="H623" s="209" t="s">
        <v>841</v>
      </c>
      <c r="I623" s="222" t="s">
        <v>1977</v>
      </c>
      <c r="J623" s="209" t="s">
        <v>843</v>
      </c>
      <c r="K623" s="221">
        <v>3600</v>
      </c>
      <c r="L623" s="19" t="s">
        <v>658</v>
      </c>
      <c r="M623" s="211" t="s">
        <v>2814</v>
      </c>
      <c r="N623" s="19" t="s">
        <v>658</v>
      </c>
      <c r="O623" s="19" t="s">
        <v>658</v>
      </c>
      <c r="P623" s="19" t="s">
        <v>658</v>
      </c>
    </row>
    <row r="624" spans="1:16" ht="135" x14ac:dyDescent="0.25">
      <c r="A624" s="202" t="s">
        <v>2795</v>
      </c>
      <c r="B624" s="224" t="s">
        <v>2809</v>
      </c>
      <c r="C624" s="211" t="s">
        <v>2018</v>
      </c>
      <c r="D624" s="18" t="s">
        <v>658</v>
      </c>
      <c r="E624" s="210" t="s">
        <v>658</v>
      </c>
      <c r="F624" s="212" t="s">
        <v>2818</v>
      </c>
      <c r="G624" s="209" t="s">
        <v>839</v>
      </c>
      <c r="H624" s="209" t="s">
        <v>841</v>
      </c>
      <c r="I624" s="222" t="s">
        <v>1977</v>
      </c>
      <c r="J624" s="209" t="s">
        <v>843</v>
      </c>
      <c r="K624" s="221">
        <v>3400</v>
      </c>
      <c r="L624" s="19" t="s">
        <v>658</v>
      </c>
      <c r="M624" s="211" t="s">
        <v>2814</v>
      </c>
      <c r="N624" s="19" t="s">
        <v>658</v>
      </c>
      <c r="O624" s="19" t="s">
        <v>658</v>
      </c>
      <c r="P624" s="19" t="s">
        <v>658</v>
      </c>
    </row>
    <row r="625" spans="1:16" ht="135" x14ac:dyDescent="0.25">
      <c r="A625" s="202" t="s">
        <v>2796</v>
      </c>
      <c r="B625" s="224" t="s">
        <v>2810</v>
      </c>
      <c r="C625" s="211" t="s">
        <v>2018</v>
      </c>
      <c r="D625" s="18" t="s">
        <v>658</v>
      </c>
      <c r="E625" s="210" t="s">
        <v>658</v>
      </c>
      <c r="F625" s="212" t="s">
        <v>2819</v>
      </c>
      <c r="G625" s="209" t="s">
        <v>839</v>
      </c>
      <c r="H625" s="209" t="s">
        <v>841</v>
      </c>
      <c r="I625" s="222" t="s">
        <v>1977</v>
      </c>
      <c r="J625" s="209" t="s">
        <v>843</v>
      </c>
      <c r="K625" s="221">
        <v>455480</v>
      </c>
      <c r="L625" s="19" t="s">
        <v>658</v>
      </c>
      <c r="M625" s="211" t="s">
        <v>2820</v>
      </c>
      <c r="N625" s="19" t="s">
        <v>658</v>
      </c>
      <c r="O625" s="19" t="s">
        <v>658</v>
      </c>
      <c r="P625" s="19" t="s">
        <v>658</v>
      </c>
    </row>
    <row r="626" spans="1:16" ht="135" x14ac:dyDescent="0.25">
      <c r="A626" s="202" t="s">
        <v>2797</v>
      </c>
      <c r="B626" s="224" t="s">
        <v>2811</v>
      </c>
      <c r="C626" s="211" t="s">
        <v>2018</v>
      </c>
      <c r="D626" s="18" t="s">
        <v>658</v>
      </c>
      <c r="E626" s="210" t="s">
        <v>658</v>
      </c>
      <c r="F626" s="212" t="s">
        <v>1647</v>
      </c>
      <c r="G626" s="209" t="s">
        <v>839</v>
      </c>
      <c r="H626" s="209" t="s">
        <v>841</v>
      </c>
      <c r="I626" s="222" t="s">
        <v>1977</v>
      </c>
      <c r="J626" s="209" t="s">
        <v>843</v>
      </c>
      <c r="K626" s="221">
        <v>19715</v>
      </c>
      <c r="L626" s="19" t="s">
        <v>658</v>
      </c>
      <c r="M626" s="211" t="s">
        <v>2820</v>
      </c>
      <c r="N626" s="19" t="s">
        <v>658</v>
      </c>
      <c r="O626" s="19" t="s">
        <v>658</v>
      </c>
      <c r="P626" s="19" t="s">
        <v>658</v>
      </c>
    </row>
    <row r="627" spans="1:16" ht="135" x14ac:dyDescent="0.25">
      <c r="A627" s="202" t="s">
        <v>2798</v>
      </c>
      <c r="B627" s="224" t="s">
        <v>2821</v>
      </c>
      <c r="C627" s="211" t="s">
        <v>2018</v>
      </c>
      <c r="D627" s="18" t="s">
        <v>658</v>
      </c>
      <c r="E627" s="210" t="s">
        <v>658</v>
      </c>
      <c r="F627" s="212" t="s">
        <v>2823</v>
      </c>
      <c r="G627" s="209" t="s">
        <v>839</v>
      </c>
      <c r="H627" s="209" t="s">
        <v>841</v>
      </c>
      <c r="I627" s="222" t="s">
        <v>1977</v>
      </c>
      <c r="J627" s="209" t="s">
        <v>843</v>
      </c>
      <c r="K627" s="221">
        <v>100800</v>
      </c>
      <c r="L627" s="19" t="s">
        <v>658</v>
      </c>
      <c r="M627" s="211" t="s">
        <v>2820</v>
      </c>
      <c r="N627" s="19" t="s">
        <v>658</v>
      </c>
      <c r="O627" s="19" t="s">
        <v>658</v>
      </c>
      <c r="P627" s="19" t="s">
        <v>658</v>
      </c>
    </row>
    <row r="628" spans="1:16" ht="135" x14ac:dyDescent="0.25">
      <c r="A628" s="202" t="s">
        <v>2799</v>
      </c>
      <c r="B628" s="224" t="s">
        <v>2822</v>
      </c>
      <c r="C628" s="211" t="s">
        <v>2018</v>
      </c>
      <c r="D628" s="18" t="s">
        <v>658</v>
      </c>
      <c r="E628" s="210" t="s">
        <v>658</v>
      </c>
      <c r="F628" s="212" t="s">
        <v>2824</v>
      </c>
      <c r="G628" s="209" t="s">
        <v>839</v>
      </c>
      <c r="H628" s="209" t="s">
        <v>841</v>
      </c>
      <c r="I628" s="222" t="s">
        <v>1977</v>
      </c>
      <c r="J628" s="209" t="s">
        <v>843</v>
      </c>
      <c r="K628" s="225">
        <v>1174635</v>
      </c>
      <c r="L628" s="19" t="s">
        <v>658</v>
      </c>
      <c r="M628" s="211" t="s">
        <v>2820</v>
      </c>
      <c r="N628" s="19" t="s">
        <v>658</v>
      </c>
      <c r="O628" s="19" t="s">
        <v>658</v>
      </c>
      <c r="P628" s="19" t="s">
        <v>658</v>
      </c>
    </row>
    <row r="629" spans="1:16" ht="135" x14ac:dyDescent="0.25">
      <c r="A629" s="202" t="s">
        <v>2800</v>
      </c>
      <c r="B629" s="224" t="s">
        <v>2825</v>
      </c>
      <c r="C629" s="211" t="s">
        <v>2018</v>
      </c>
      <c r="D629" s="18" t="s">
        <v>658</v>
      </c>
      <c r="E629" s="210" t="s">
        <v>658</v>
      </c>
      <c r="F629" s="212" t="s">
        <v>2830</v>
      </c>
      <c r="G629" s="209" t="s">
        <v>839</v>
      </c>
      <c r="H629" s="209" t="s">
        <v>841</v>
      </c>
      <c r="I629" s="222" t="s">
        <v>1977</v>
      </c>
      <c r="J629" s="209" t="s">
        <v>843</v>
      </c>
      <c r="K629" s="221">
        <v>22440</v>
      </c>
      <c r="L629" s="19" t="s">
        <v>658</v>
      </c>
      <c r="M629" s="211" t="s">
        <v>2828</v>
      </c>
      <c r="N629" s="19" t="s">
        <v>658</v>
      </c>
      <c r="O629" s="19" t="s">
        <v>658</v>
      </c>
      <c r="P629" s="19" t="s">
        <v>658</v>
      </c>
    </row>
    <row r="630" spans="1:16" ht="135" x14ac:dyDescent="0.25">
      <c r="A630" s="202" t="s">
        <v>2801</v>
      </c>
      <c r="B630" s="224" t="s">
        <v>2826</v>
      </c>
      <c r="C630" s="211" t="s">
        <v>2018</v>
      </c>
      <c r="D630" s="18" t="s">
        <v>658</v>
      </c>
      <c r="E630" s="210" t="s">
        <v>658</v>
      </c>
      <c r="F630" s="212" t="s">
        <v>2831</v>
      </c>
      <c r="G630" s="209" t="s">
        <v>839</v>
      </c>
      <c r="H630" s="209" t="s">
        <v>841</v>
      </c>
      <c r="I630" s="222" t="s">
        <v>1977</v>
      </c>
      <c r="J630" s="209" t="s">
        <v>843</v>
      </c>
      <c r="K630" s="221">
        <v>165198</v>
      </c>
      <c r="L630" s="19" t="s">
        <v>658</v>
      </c>
      <c r="M630" s="211" t="s">
        <v>2820</v>
      </c>
      <c r="N630" s="19" t="s">
        <v>658</v>
      </c>
      <c r="O630" s="19" t="s">
        <v>658</v>
      </c>
      <c r="P630" s="19" t="s">
        <v>658</v>
      </c>
    </row>
    <row r="631" spans="1:16" ht="135" x14ac:dyDescent="0.25">
      <c r="A631" s="202" t="s">
        <v>2802</v>
      </c>
      <c r="B631" s="224" t="s">
        <v>2827</v>
      </c>
      <c r="C631" s="211" t="s">
        <v>2018</v>
      </c>
      <c r="D631" s="18" t="s">
        <v>658</v>
      </c>
      <c r="E631" s="210" t="s">
        <v>658</v>
      </c>
      <c r="F631" s="212" t="s">
        <v>2832</v>
      </c>
      <c r="G631" s="209" t="s">
        <v>839</v>
      </c>
      <c r="H631" s="209" t="s">
        <v>841</v>
      </c>
      <c r="I631" s="222" t="s">
        <v>1977</v>
      </c>
      <c r="J631" s="209" t="s">
        <v>843</v>
      </c>
      <c r="K631" s="221">
        <v>157300</v>
      </c>
      <c r="L631" s="19" t="s">
        <v>658</v>
      </c>
      <c r="M631" s="211" t="s">
        <v>2829</v>
      </c>
      <c r="N631" s="19" t="s">
        <v>658</v>
      </c>
      <c r="O631" s="19" t="s">
        <v>658</v>
      </c>
      <c r="P631" s="19" t="s">
        <v>658</v>
      </c>
    </row>
    <row r="632" spans="1:16" ht="135" x14ac:dyDescent="0.25">
      <c r="A632" s="202" t="s">
        <v>2803</v>
      </c>
      <c r="B632" s="224" t="s">
        <v>2842</v>
      </c>
      <c r="C632" s="211" t="s">
        <v>2018</v>
      </c>
      <c r="D632" s="18" t="s">
        <v>658</v>
      </c>
      <c r="E632" s="210" t="s">
        <v>658</v>
      </c>
      <c r="F632" s="212" t="s">
        <v>2845</v>
      </c>
      <c r="G632" s="209" t="s">
        <v>839</v>
      </c>
      <c r="H632" s="209" t="s">
        <v>841</v>
      </c>
      <c r="I632" s="222" t="s">
        <v>1977</v>
      </c>
      <c r="J632" s="209" t="s">
        <v>843</v>
      </c>
      <c r="K632" s="220">
        <v>15000</v>
      </c>
      <c r="L632" s="19" t="s">
        <v>658</v>
      </c>
      <c r="M632" s="224" t="s">
        <v>2844</v>
      </c>
      <c r="N632" s="19" t="s">
        <v>658</v>
      </c>
      <c r="O632" s="19" t="s">
        <v>658</v>
      </c>
      <c r="P632" s="19" t="s">
        <v>658</v>
      </c>
    </row>
    <row r="633" spans="1:16" ht="135" x14ac:dyDescent="0.25">
      <c r="A633" s="202" t="s">
        <v>2804</v>
      </c>
      <c r="B633" s="224" t="s">
        <v>2843</v>
      </c>
      <c r="C633" s="211" t="s">
        <v>2018</v>
      </c>
      <c r="D633" s="18" t="s">
        <v>658</v>
      </c>
      <c r="E633" s="210" t="s">
        <v>658</v>
      </c>
      <c r="F633" s="212" t="s">
        <v>2846</v>
      </c>
      <c r="G633" s="209" t="s">
        <v>839</v>
      </c>
      <c r="H633" s="209" t="s">
        <v>841</v>
      </c>
      <c r="I633" s="222" t="s">
        <v>1977</v>
      </c>
      <c r="J633" s="209" t="s">
        <v>843</v>
      </c>
      <c r="K633" s="220">
        <v>35650</v>
      </c>
      <c r="L633" s="19" t="s">
        <v>658</v>
      </c>
      <c r="M633" s="224" t="s">
        <v>2844</v>
      </c>
      <c r="N633" s="19" t="s">
        <v>658</v>
      </c>
      <c r="O633" s="19" t="s">
        <v>658</v>
      </c>
      <c r="P633" s="19" t="s">
        <v>658</v>
      </c>
    </row>
    <row r="634" spans="1:16" ht="135" x14ac:dyDescent="0.25">
      <c r="A634" s="202" t="s">
        <v>2805</v>
      </c>
      <c r="B634" s="224" t="s">
        <v>2838</v>
      </c>
      <c r="C634" s="211" t="s">
        <v>2018</v>
      </c>
      <c r="D634" s="18" t="s">
        <v>658</v>
      </c>
      <c r="E634" s="210" t="s">
        <v>658</v>
      </c>
      <c r="F634" s="212" t="s">
        <v>2847</v>
      </c>
      <c r="G634" s="209" t="s">
        <v>839</v>
      </c>
      <c r="H634" s="209" t="s">
        <v>841</v>
      </c>
      <c r="I634" s="222" t="s">
        <v>1977</v>
      </c>
      <c r="J634" s="209" t="s">
        <v>843</v>
      </c>
      <c r="K634" s="221">
        <v>47720</v>
      </c>
      <c r="L634" s="19" t="s">
        <v>658</v>
      </c>
      <c r="M634" s="211" t="s">
        <v>2840</v>
      </c>
      <c r="N634" s="19" t="s">
        <v>658</v>
      </c>
      <c r="O634" s="19" t="s">
        <v>658</v>
      </c>
      <c r="P634" s="19" t="s">
        <v>658</v>
      </c>
    </row>
    <row r="635" spans="1:16" ht="135" x14ac:dyDescent="0.25">
      <c r="A635" s="202" t="s">
        <v>2833</v>
      </c>
      <c r="B635" s="224" t="s">
        <v>2839</v>
      </c>
      <c r="C635" s="211" t="s">
        <v>2018</v>
      </c>
      <c r="D635" s="18" t="s">
        <v>658</v>
      </c>
      <c r="E635" s="210" t="s">
        <v>658</v>
      </c>
      <c r="F635" s="212" t="s">
        <v>2848</v>
      </c>
      <c r="G635" s="209" t="s">
        <v>839</v>
      </c>
      <c r="H635" s="209" t="s">
        <v>841</v>
      </c>
      <c r="I635" s="222" t="s">
        <v>1977</v>
      </c>
      <c r="J635" s="209" t="s">
        <v>843</v>
      </c>
      <c r="K635" s="221">
        <v>396800</v>
      </c>
      <c r="L635" s="19" t="s">
        <v>658</v>
      </c>
      <c r="M635" s="211" t="s">
        <v>2841</v>
      </c>
      <c r="N635" s="19" t="s">
        <v>658</v>
      </c>
      <c r="O635" s="19" t="s">
        <v>658</v>
      </c>
      <c r="P635" s="19" t="s">
        <v>658</v>
      </c>
    </row>
    <row r="636" spans="1:16" ht="135" x14ac:dyDescent="0.25">
      <c r="A636" s="202" t="s">
        <v>2834</v>
      </c>
      <c r="B636" s="224" t="s">
        <v>2849</v>
      </c>
      <c r="C636" s="211" t="s">
        <v>2018</v>
      </c>
      <c r="D636" s="18" t="s">
        <v>658</v>
      </c>
      <c r="E636" s="210" t="s">
        <v>658</v>
      </c>
      <c r="F636" s="212" t="s">
        <v>2853</v>
      </c>
      <c r="G636" s="209" t="s">
        <v>839</v>
      </c>
      <c r="H636" s="209" t="s">
        <v>841</v>
      </c>
      <c r="I636" s="222" t="s">
        <v>1977</v>
      </c>
      <c r="J636" s="209" t="s">
        <v>843</v>
      </c>
      <c r="K636" s="221">
        <v>89400</v>
      </c>
      <c r="L636" s="19" t="s">
        <v>658</v>
      </c>
      <c r="M636" s="211" t="s">
        <v>2852</v>
      </c>
      <c r="N636" s="19" t="s">
        <v>658</v>
      </c>
      <c r="O636" s="19" t="s">
        <v>658</v>
      </c>
      <c r="P636" s="19" t="s">
        <v>658</v>
      </c>
    </row>
    <row r="637" spans="1:16" ht="135" x14ac:dyDescent="0.25">
      <c r="A637" s="202" t="s">
        <v>2835</v>
      </c>
      <c r="B637" s="224" t="s">
        <v>2850</v>
      </c>
      <c r="C637" s="211" t="s">
        <v>2018</v>
      </c>
      <c r="D637" s="18" t="s">
        <v>658</v>
      </c>
      <c r="E637" s="210" t="s">
        <v>658</v>
      </c>
      <c r="F637" s="212" t="s">
        <v>2854</v>
      </c>
      <c r="G637" s="209" t="s">
        <v>839</v>
      </c>
      <c r="H637" s="209" t="s">
        <v>841</v>
      </c>
      <c r="I637" s="222" t="s">
        <v>1977</v>
      </c>
      <c r="J637" s="209" t="s">
        <v>843</v>
      </c>
      <c r="K637" s="221">
        <v>89200</v>
      </c>
      <c r="L637" s="19" t="s">
        <v>658</v>
      </c>
      <c r="M637" s="211" t="s">
        <v>2852</v>
      </c>
      <c r="N637" s="19" t="s">
        <v>658</v>
      </c>
      <c r="O637" s="19" t="s">
        <v>658</v>
      </c>
      <c r="P637" s="19" t="s">
        <v>658</v>
      </c>
    </row>
    <row r="638" spans="1:16" ht="135" x14ac:dyDescent="0.25">
      <c r="A638" s="202" t="s">
        <v>2836</v>
      </c>
      <c r="B638" s="224" t="s">
        <v>2851</v>
      </c>
      <c r="C638" s="211" t="s">
        <v>2018</v>
      </c>
      <c r="D638" s="18" t="s">
        <v>658</v>
      </c>
      <c r="E638" s="210" t="s">
        <v>658</v>
      </c>
      <c r="F638" s="212" t="s">
        <v>2855</v>
      </c>
      <c r="G638" s="209" t="s">
        <v>839</v>
      </c>
      <c r="H638" s="209" t="s">
        <v>841</v>
      </c>
      <c r="I638" s="222" t="s">
        <v>1977</v>
      </c>
      <c r="J638" s="209" t="s">
        <v>843</v>
      </c>
      <c r="K638" s="221">
        <v>13450</v>
      </c>
      <c r="L638" s="19" t="s">
        <v>658</v>
      </c>
      <c r="M638" s="211" t="s">
        <v>2852</v>
      </c>
      <c r="N638" s="19" t="s">
        <v>658</v>
      </c>
      <c r="O638" s="19" t="s">
        <v>658</v>
      </c>
      <c r="P638" s="19" t="s">
        <v>658</v>
      </c>
    </row>
    <row r="639" spans="1:16" ht="135" x14ac:dyDescent="0.25">
      <c r="A639" s="202" t="s">
        <v>2837</v>
      </c>
      <c r="B639" s="224" t="s">
        <v>2861</v>
      </c>
      <c r="C639" s="211" t="s">
        <v>2018</v>
      </c>
      <c r="D639" s="18" t="s">
        <v>658</v>
      </c>
      <c r="E639" s="210" t="s">
        <v>658</v>
      </c>
      <c r="F639" s="212" t="s">
        <v>2870</v>
      </c>
      <c r="G639" s="209" t="s">
        <v>839</v>
      </c>
      <c r="H639" s="209" t="s">
        <v>841</v>
      </c>
      <c r="I639" s="222" t="s">
        <v>1977</v>
      </c>
      <c r="J639" s="209" t="s">
        <v>843</v>
      </c>
      <c r="K639" s="221">
        <v>21900</v>
      </c>
      <c r="L639" s="19" t="s">
        <v>658</v>
      </c>
      <c r="M639" s="211" t="s">
        <v>2852</v>
      </c>
      <c r="N639" s="19" t="s">
        <v>658</v>
      </c>
      <c r="O639" s="19" t="s">
        <v>658</v>
      </c>
      <c r="P639" s="19" t="s">
        <v>658</v>
      </c>
    </row>
    <row r="640" spans="1:16" ht="135" x14ac:dyDescent="0.25">
      <c r="A640" s="202" t="s">
        <v>2856</v>
      </c>
      <c r="B640" s="224" t="s">
        <v>2862</v>
      </c>
      <c r="C640" s="211" t="s">
        <v>2018</v>
      </c>
      <c r="D640" s="18" t="s">
        <v>658</v>
      </c>
      <c r="E640" s="210" t="s">
        <v>658</v>
      </c>
      <c r="F640" s="212" t="s">
        <v>2871</v>
      </c>
      <c r="G640" s="209" t="s">
        <v>839</v>
      </c>
      <c r="H640" s="209" t="s">
        <v>841</v>
      </c>
      <c r="I640" s="222" t="s">
        <v>1977</v>
      </c>
      <c r="J640" s="209" t="s">
        <v>843</v>
      </c>
      <c r="K640" s="221">
        <v>21900</v>
      </c>
      <c r="L640" s="19" t="s">
        <v>658</v>
      </c>
      <c r="M640" s="211" t="s">
        <v>2852</v>
      </c>
      <c r="N640" s="19" t="s">
        <v>658</v>
      </c>
      <c r="O640" s="19" t="s">
        <v>658</v>
      </c>
      <c r="P640" s="19" t="s">
        <v>658</v>
      </c>
    </row>
    <row r="641" spans="1:16" ht="135" x14ac:dyDescent="0.25">
      <c r="A641" s="202" t="s">
        <v>2857</v>
      </c>
      <c r="B641" s="224" t="s">
        <v>2863</v>
      </c>
      <c r="C641" s="211" t="s">
        <v>2018</v>
      </c>
      <c r="D641" s="18" t="s">
        <v>658</v>
      </c>
      <c r="E641" s="210" t="s">
        <v>658</v>
      </c>
      <c r="F641" s="212" t="s">
        <v>2872</v>
      </c>
      <c r="G641" s="209" t="s">
        <v>839</v>
      </c>
      <c r="H641" s="209" t="s">
        <v>841</v>
      </c>
      <c r="I641" s="222" t="s">
        <v>1977</v>
      </c>
      <c r="J641" s="209" t="s">
        <v>843</v>
      </c>
      <c r="K641" s="221">
        <v>21900</v>
      </c>
      <c r="L641" s="19" t="s">
        <v>658</v>
      </c>
      <c r="M641" s="211" t="s">
        <v>2852</v>
      </c>
      <c r="N641" s="19" t="s">
        <v>658</v>
      </c>
      <c r="O641" s="19" t="s">
        <v>658</v>
      </c>
      <c r="P641" s="19" t="s">
        <v>658</v>
      </c>
    </row>
    <row r="642" spans="1:16" ht="135" x14ac:dyDescent="0.25">
      <c r="A642" s="202" t="s">
        <v>2858</v>
      </c>
      <c r="B642" s="224" t="s">
        <v>2864</v>
      </c>
      <c r="C642" s="211" t="s">
        <v>2018</v>
      </c>
      <c r="D642" s="18" t="s">
        <v>658</v>
      </c>
      <c r="E642" s="210" t="s">
        <v>658</v>
      </c>
      <c r="F642" s="212" t="s">
        <v>2873</v>
      </c>
      <c r="G642" s="209" t="s">
        <v>839</v>
      </c>
      <c r="H642" s="209" t="s">
        <v>841</v>
      </c>
      <c r="I642" s="222" t="s">
        <v>1977</v>
      </c>
      <c r="J642" s="209" t="s">
        <v>843</v>
      </c>
      <c r="K642" s="221">
        <v>21900</v>
      </c>
      <c r="L642" s="19" t="s">
        <v>658</v>
      </c>
      <c r="M642" s="211" t="s">
        <v>2852</v>
      </c>
      <c r="N642" s="19" t="s">
        <v>658</v>
      </c>
      <c r="O642" s="19" t="s">
        <v>658</v>
      </c>
      <c r="P642" s="19" t="s">
        <v>658</v>
      </c>
    </row>
    <row r="643" spans="1:16" ht="135" x14ac:dyDescent="0.25">
      <c r="A643" s="202" t="s">
        <v>2859</v>
      </c>
      <c r="B643" s="224" t="s">
        <v>2865</v>
      </c>
      <c r="C643" s="211" t="s">
        <v>2018</v>
      </c>
      <c r="D643" s="18" t="s">
        <v>658</v>
      </c>
      <c r="E643" s="210" t="s">
        <v>658</v>
      </c>
      <c r="F643" s="212" t="s">
        <v>2874</v>
      </c>
      <c r="G643" s="209" t="s">
        <v>839</v>
      </c>
      <c r="H643" s="209" t="s">
        <v>841</v>
      </c>
      <c r="I643" s="222" t="s">
        <v>1977</v>
      </c>
      <c r="J643" s="209" t="s">
        <v>843</v>
      </c>
      <c r="K643" s="221">
        <v>21900</v>
      </c>
      <c r="L643" s="19" t="s">
        <v>658</v>
      </c>
      <c r="M643" s="211" t="s">
        <v>2852</v>
      </c>
      <c r="N643" s="19" t="s">
        <v>658</v>
      </c>
      <c r="O643" s="19" t="s">
        <v>658</v>
      </c>
      <c r="P643" s="19" t="s">
        <v>658</v>
      </c>
    </row>
    <row r="644" spans="1:16" ht="135" x14ac:dyDescent="0.25">
      <c r="A644" s="202" t="s">
        <v>2860</v>
      </c>
      <c r="B644" s="224" t="s">
        <v>2866</v>
      </c>
      <c r="C644" s="211" t="s">
        <v>2018</v>
      </c>
      <c r="D644" s="18" t="s">
        <v>658</v>
      </c>
      <c r="E644" s="210" t="s">
        <v>658</v>
      </c>
      <c r="F644" s="212" t="s">
        <v>2875</v>
      </c>
      <c r="G644" s="209" t="s">
        <v>839</v>
      </c>
      <c r="H644" s="209" t="s">
        <v>841</v>
      </c>
      <c r="I644" s="222" t="s">
        <v>1977</v>
      </c>
      <c r="J644" s="209" t="s">
        <v>843</v>
      </c>
      <c r="K644" s="221">
        <v>26900</v>
      </c>
      <c r="L644" s="19" t="s">
        <v>658</v>
      </c>
      <c r="M644" s="211" t="s">
        <v>2852</v>
      </c>
      <c r="N644" s="19" t="s">
        <v>658</v>
      </c>
      <c r="O644" s="19" t="s">
        <v>658</v>
      </c>
      <c r="P644" s="19" t="s">
        <v>658</v>
      </c>
    </row>
    <row r="645" spans="1:16" ht="135" x14ac:dyDescent="0.25">
      <c r="A645" s="202" t="s">
        <v>2868</v>
      </c>
      <c r="B645" s="224" t="s">
        <v>2867</v>
      </c>
      <c r="C645" s="211" t="s">
        <v>2018</v>
      </c>
      <c r="D645" s="18" t="s">
        <v>658</v>
      </c>
      <c r="E645" s="210" t="s">
        <v>658</v>
      </c>
      <c r="F645" s="212" t="s">
        <v>2876</v>
      </c>
      <c r="G645" s="209" t="s">
        <v>839</v>
      </c>
      <c r="H645" s="209" t="s">
        <v>841</v>
      </c>
      <c r="I645" s="222" t="s">
        <v>1977</v>
      </c>
      <c r="J645" s="209" t="s">
        <v>843</v>
      </c>
      <c r="K645" s="221">
        <v>25930</v>
      </c>
      <c r="L645" s="19" t="s">
        <v>658</v>
      </c>
      <c r="M645" s="214" t="s">
        <v>2869</v>
      </c>
      <c r="N645" s="19" t="s">
        <v>658</v>
      </c>
      <c r="O645" s="19" t="s">
        <v>658</v>
      </c>
      <c r="P645" s="19" t="s">
        <v>658</v>
      </c>
    </row>
    <row r="646" spans="1:16" ht="135" x14ac:dyDescent="0.25">
      <c r="A646" s="202" t="s">
        <v>2877</v>
      </c>
      <c r="B646" s="224" t="s">
        <v>2886</v>
      </c>
      <c r="C646" s="211" t="s">
        <v>2018</v>
      </c>
      <c r="D646" s="18" t="s">
        <v>658</v>
      </c>
      <c r="E646" s="210" t="s">
        <v>658</v>
      </c>
      <c r="F646" s="212" t="s">
        <v>2894</v>
      </c>
      <c r="G646" s="209" t="s">
        <v>839</v>
      </c>
      <c r="H646" s="209" t="s">
        <v>841</v>
      </c>
      <c r="I646" s="222" t="s">
        <v>1977</v>
      </c>
      <c r="J646" s="209" t="s">
        <v>843</v>
      </c>
      <c r="K646" s="221">
        <v>17800</v>
      </c>
      <c r="L646" s="19" t="s">
        <v>658</v>
      </c>
      <c r="M646" s="211" t="s">
        <v>2891</v>
      </c>
      <c r="N646" s="19" t="s">
        <v>658</v>
      </c>
      <c r="O646" s="19" t="s">
        <v>658</v>
      </c>
      <c r="P646" s="19" t="s">
        <v>658</v>
      </c>
    </row>
    <row r="647" spans="1:16" ht="143.25" customHeight="1" x14ac:dyDescent="0.25">
      <c r="A647" s="202" t="s">
        <v>2878</v>
      </c>
      <c r="B647" s="224" t="s">
        <v>2887</v>
      </c>
      <c r="C647" s="211" t="s">
        <v>2018</v>
      </c>
      <c r="D647" s="18" t="s">
        <v>658</v>
      </c>
      <c r="E647" s="210" t="s">
        <v>658</v>
      </c>
      <c r="F647" s="212" t="s">
        <v>2895</v>
      </c>
      <c r="G647" s="209" t="s">
        <v>839</v>
      </c>
      <c r="H647" s="209" t="s">
        <v>841</v>
      </c>
      <c r="I647" s="222" t="s">
        <v>1977</v>
      </c>
      <c r="J647" s="209" t="s">
        <v>843</v>
      </c>
      <c r="K647" s="221">
        <v>12050</v>
      </c>
      <c r="L647" s="19" t="s">
        <v>658</v>
      </c>
      <c r="M647" s="211" t="s">
        <v>2892</v>
      </c>
      <c r="N647" s="19" t="s">
        <v>658</v>
      </c>
      <c r="O647" s="19" t="s">
        <v>658</v>
      </c>
      <c r="P647" s="19" t="s">
        <v>658</v>
      </c>
    </row>
    <row r="648" spans="1:16" ht="135" x14ac:dyDescent="0.25">
      <c r="A648" s="202" t="s">
        <v>2879</v>
      </c>
      <c r="B648" s="224" t="s">
        <v>2888</v>
      </c>
      <c r="C648" s="211" t="s">
        <v>2018</v>
      </c>
      <c r="D648" s="18" t="s">
        <v>658</v>
      </c>
      <c r="E648" s="210" t="s">
        <v>658</v>
      </c>
      <c r="F648" s="212" t="s">
        <v>2896</v>
      </c>
      <c r="G648" s="209" t="s">
        <v>839</v>
      </c>
      <c r="H648" s="209" t="s">
        <v>841</v>
      </c>
      <c r="I648" s="222" t="s">
        <v>1977</v>
      </c>
      <c r="J648" s="209" t="s">
        <v>843</v>
      </c>
      <c r="K648" s="221">
        <v>12750</v>
      </c>
      <c r="L648" s="19" t="s">
        <v>658</v>
      </c>
      <c r="M648" s="211" t="s">
        <v>2892</v>
      </c>
      <c r="N648" s="19" t="s">
        <v>658</v>
      </c>
      <c r="O648" s="19" t="s">
        <v>658</v>
      </c>
      <c r="P648" s="19" t="s">
        <v>658</v>
      </c>
    </row>
    <row r="649" spans="1:16" ht="140.25" customHeight="1" x14ac:dyDescent="0.25">
      <c r="A649" s="202" t="s">
        <v>2880</v>
      </c>
      <c r="B649" s="209" t="s">
        <v>2889</v>
      </c>
      <c r="C649" s="211" t="s">
        <v>2018</v>
      </c>
      <c r="D649" s="18" t="s">
        <v>658</v>
      </c>
      <c r="E649" s="210" t="s">
        <v>658</v>
      </c>
      <c r="F649" s="212" t="s">
        <v>2897</v>
      </c>
      <c r="G649" s="209" t="s">
        <v>839</v>
      </c>
      <c r="H649" s="209" t="s">
        <v>841</v>
      </c>
      <c r="I649" s="222" t="s">
        <v>1977</v>
      </c>
      <c r="J649" s="209" t="s">
        <v>843</v>
      </c>
      <c r="K649" s="206">
        <v>18000</v>
      </c>
      <c r="L649" s="19" t="s">
        <v>658</v>
      </c>
      <c r="M649" s="240" t="s">
        <v>2893</v>
      </c>
      <c r="N649" s="19" t="s">
        <v>658</v>
      </c>
      <c r="O649" s="19" t="s">
        <v>658</v>
      </c>
      <c r="P649" s="19" t="s">
        <v>658</v>
      </c>
    </row>
    <row r="650" spans="1:16" ht="150" x14ac:dyDescent="0.25">
      <c r="A650" s="202" t="s">
        <v>2881</v>
      </c>
      <c r="B650" s="209" t="s">
        <v>2890</v>
      </c>
      <c r="C650" s="211" t="s">
        <v>2018</v>
      </c>
      <c r="D650" s="18" t="s">
        <v>658</v>
      </c>
      <c r="E650" s="210" t="s">
        <v>658</v>
      </c>
      <c r="F650" s="212" t="s">
        <v>2898</v>
      </c>
      <c r="G650" s="209" t="s">
        <v>839</v>
      </c>
      <c r="H650" s="209" t="s">
        <v>841</v>
      </c>
      <c r="I650" s="222" t="s">
        <v>1977</v>
      </c>
      <c r="J650" s="209" t="s">
        <v>843</v>
      </c>
      <c r="K650" s="206">
        <v>18000</v>
      </c>
      <c r="L650" s="19" t="s">
        <v>658</v>
      </c>
      <c r="M650" s="240" t="s">
        <v>2893</v>
      </c>
      <c r="N650" s="19" t="s">
        <v>658</v>
      </c>
      <c r="O650" s="19" t="s">
        <v>658</v>
      </c>
      <c r="P650" s="19" t="s">
        <v>658</v>
      </c>
    </row>
    <row r="651" spans="1:16" ht="135" x14ac:dyDescent="0.25">
      <c r="A651" s="202" t="s">
        <v>2882</v>
      </c>
      <c r="B651" s="209" t="s">
        <v>2899</v>
      </c>
      <c r="C651" s="211" t="s">
        <v>2018</v>
      </c>
      <c r="D651" s="18" t="s">
        <v>658</v>
      </c>
      <c r="E651" s="210" t="s">
        <v>658</v>
      </c>
      <c r="F651" s="212" t="s">
        <v>2906</v>
      </c>
      <c r="G651" s="209" t="s">
        <v>839</v>
      </c>
      <c r="H651" s="209" t="s">
        <v>841</v>
      </c>
      <c r="I651" s="222" t="s">
        <v>1977</v>
      </c>
      <c r="J651" s="209" t="s">
        <v>843</v>
      </c>
      <c r="K651" s="206">
        <v>90000</v>
      </c>
      <c r="L651" s="19" t="s">
        <v>658</v>
      </c>
      <c r="M651" s="226" t="s">
        <v>2903</v>
      </c>
      <c r="N651" s="19" t="s">
        <v>658</v>
      </c>
      <c r="O651" s="19" t="s">
        <v>658</v>
      </c>
      <c r="P651" s="19" t="s">
        <v>658</v>
      </c>
    </row>
    <row r="652" spans="1:16" ht="135" x14ac:dyDescent="0.25">
      <c r="A652" s="202" t="s">
        <v>2883</v>
      </c>
      <c r="B652" s="216" t="s">
        <v>2900</v>
      </c>
      <c r="C652" s="211" t="s">
        <v>2018</v>
      </c>
      <c r="D652" s="18" t="s">
        <v>658</v>
      </c>
      <c r="E652" s="210" t="s">
        <v>658</v>
      </c>
      <c r="F652" s="212" t="s">
        <v>2907</v>
      </c>
      <c r="G652" s="209" t="s">
        <v>839</v>
      </c>
      <c r="H652" s="209" t="s">
        <v>841</v>
      </c>
      <c r="I652" s="222" t="s">
        <v>1977</v>
      </c>
      <c r="J652" s="209" t="s">
        <v>843</v>
      </c>
      <c r="K652" s="206">
        <v>21750</v>
      </c>
      <c r="L652" s="19" t="s">
        <v>658</v>
      </c>
      <c r="M652" s="226" t="s">
        <v>2904</v>
      </c>
      <c r="N652" s="19" t="s">
        <v>658</v>
      </c>
      <c r="O652" s="19" t="s">
        <v>658</v>
      </c>
      <c r="P652" s="19" t="s">
        <v>658</v>
      </c>
    </row>
    <row r="653" spans="1:16" ht="135" x14ac:dyDescent="0.25">
      <c r="A653" s="202" t="s">
        <v>2884</v>
      </c>
      <c r="B653" s="216" t="s">
        <v>2901</v>
      </c>
      <c r="C653" s="211" t="s">
        <v>2018</v>
      </c>
      <c r="D653" s="18" t="s">
        <v>658</v>
      </c>
      <c r="E653" s="210" t="s">
        <v>658</v>
      </c>
      <c r="F653" s="212" t="s">
        <v>2908</v>
      </c>
      <c r="G653" s="209" t="s">
        <v>839</v>
      </c>
      <c r="H653" s="209" t="s">
        <v>841</v>
      </c>
      <c r="I653" s="222" t="s">
        <v>1977</v>
      </c>
      <c r="J653" s="209" t="s">
        <v>843</v>
      </c>
      <c r="K653" s="206">
        <v>18050</v>
      </c>
      <c r="L653" s="19" t="s">
        <v>658</v>
      </c>
      <c r="M653" s="226" t="s">
        <v>2904</v>
      </c>
      <c r="N653" s="19" t="s">
        <v>658</v>
      </c>
      <c r="O653" s="19" t="s">
        <v>658</v>
      </c>
      <c r="P653" s="19" t="s">
        <v>658</v>
      </c>
    </row>
    <row r="654" spans="1:16" ht="135" x14ac:dyDescent="0.25">
      <c r="A654" s="202" t="s">
        <v>2885</v>
      </c>
      <c r="B654" s="216" t="s">
        <v>2902</v>
      </c>
      <c r="C654" s="211" t="s">
        <v>2018</v>
      </c>
      <c r="D654" s="18" t="s">
        <v>658</v>
      </c>
      <c r="E654" s="210" t="s">
        <v>658</v>
      </c>
      <c r="F654" s="212" t="s">
        <v>2909</v>
      </c>
      <c r="G654" s="209" t="s">
        <v>839</v>
      </c>
      <c r="H654" s="209" t="s">
        <v>841</v>
      </c>
      <c r="I654" s="222" t="s">
        <v>1977</v>
      </c>
      <c r="J654" s="209" t="s">
        <v>843</v>
      </c>
      <c r="K654" s="206">
        <v>204850</v>
      </c>
      <c r="L654" s="19" t="s">
        <v>658</v>
      </c>
      <c r="M654" s="226" t="s">
        <v>2905</v>
      </c>
      <c r="N654" s="19" t="s">
        <v>658</v>
      </c>
      <c r="O654" s="19" t="s">
        <v>658</v>
      </c>
      <c r="P654" s="19" t="s">
        <v>658</v>
      </c>
    </row>
    <row r="655" spans="1:16" ht="135" x14ac:dyDescent="0.25">
      <c r="A655" s="202" t="s">
        <v>2910</v>
      </c>
      <c r="B655" s="216" t="s">
        <v>1049</v>
      </c>
      <c r="C655" s="211" t="s">
        <v>2018</v>
      </c>
      <c r="D655" s="18" t="s">
        <v>658</v>
      </c>
      <c r="E655" s="210" t="s">
        <v>658</v>
      </c>
      <c r="F655" s="212" t="s">
        <v>2923</v>
      </c>
      <c r="G655" s="209" t="s">
        <v>839</v>
      </c>
      <c r="H655" s="209" t="s">
        <v>841</v>
      </c>
      <c r="I655" s="222" t="s">
        <v>1977</v>
      </c>
      <c r="J655" s="209" t="s">
        <v>843</v>
      </c>
      <c r="K655" s="206">
        <v>60020</v>
      </c>
      <c r="L655" s="19" t="s">
        <v>658</v>
      </c>
      <c r="M655" s="226" t="s">
        <v>2905</v>
      </c>
      <c r="N655" s="19" t="s">
        <v>658</v>
      </c>
      <c r="O655" s="19" t="s">
        <v>658</v>
      </c>
      <c r="P655" s="19" t="s">
        <v>658</v>
      </c>
    </row>
    <row r="656" spans="1:16" ht="135" x14ac:dyDescent="0.25">
      <c r="A656" s="202" t="s">
        <v>2911</v>
      </c>
      <c r="B656" s="216" t="s">
        <v>2916</v>
      </c>
      <c r="C656" s="211" t="s">
        <v>2018</v>
      </c>
      <c r="D656" s="18" t="s">
        <v>658</v>
      </c>
      <c r="E656" s="210" t="s">
        <v>658</v>
      </c>
      <c r="F656" s="212" t="s">
        <v>2924</v>
      </c>
      <c r="G656" s="209" t="s">
        <v>839</v>
      </c>
      <c r="H656" s="209" t="s">
        <v>841</v>
      </c>
      <c r="I656" s="222" t="s">
        <v>1977</v>
      </c>
      <c r="J656" s="209" t="s">
        <v>843</v>
      </c>
      <c r="K656" s="206">
        <v>21800</v>
      </c>
      <c r="L656" s="19" t="s">
        <v>658</v>
      </c>
      <c r="M656" s="226" t="s">
        <v>2905</v>
      </c>
      <c r="N656" s="19" t="s">
        <v>658</v>
      </c>
      <c r="O656" s="19" t="s">
        <v>658</v>
      </c>
      <c r="P656" s="19" t="s">
        <v>658</v>
      </c>
    </row>
    <row r="657" spans="1:16" ht="135" x14ac:dyDescent="0.25">
      <c r="A657" s="202" t="s">
        <v>2912</v>
      </c>
      <c r="B657" s="216" t="s">
        <v>2917</v>
      </c>
      <c r="C657" s="211" t="s">
        <v>2018</v>
      </c>
      <c r="D657" s="18" t="s">
        <v>658</v>
      </c>
      <c r="E657" s="210" t="s">
        <v>658</v>
      </c>
      <c r="F657" s="212" t="s">
        <v>2925</v>
      </c>
      <c r="G657" s="209" t="s">
        <v>839</v>
      </c>
      <c r="H657" s="209" t="s">
        <v>841</v>
      </c>
      <c r="I657" s="222" t="s">
        <v>1977</v>
      </c>
      <c r="J657" s="209" t="s">
        <v>843</v>
      </c>
      <c r="K657" s="206">
        <v>73100</v>
      </c>
      <c r="L657" s="19" t="s">
        <v>658</v>
      </c>
      <c r="M657" s="226" t="s">
        <v>2905</v>
      </c>
      <c r="N657" s="19" t="s">
        <v>658</v>
      </c>
      <c r="O657" s="19" t="s">
        <v>658</v>
      </c>
      <c r="P657" s="19" t="s">
        <v>658</v>
      </c>
    </row>
    <row r="658" spans="1:16" ht="135" x14ac:dyDescent="0.25">
      <c r="A658" s="202" t="s">
        <v>2913</v>
      </c>
      <c r="B658" s="224" t="s">
        <v>2918</v>
      </c>
      <c r="C658" s="211" t="s">
        <v>2018</v>
      </c>
      <c r="D658" s="18" t="s">
        <v>658</v>
      </c>
      <c r="E658" s="210" t="s">
        <v>658</v>
      </c>
      <c r="F658" s="212" t="s">
        <v>2926</v>
      </c>
      <c r="G658" s="209" t="s">
        <v>839</v>
      </c>
      <c r="H658" s="209" t="s">
        <v>841</v>
      </c>
      <c r="I658" s="222" t="s">
        <v>1977</v>
      </c>
      <c r="J658" s="209" t="s">
        <v>843</v>
      </c>
      <c r="K658" s="221">
        <v>160400</v>
      </c>
      <c r="L658" s="19" t="s">
        <v>658</v>
      </c>
      <c r="M658" s="211" t="s">
        <v>2920</v>
      </c>
      <c r="N658" s="19" t="s">
        <v>658</v>
      </c>
      <c r="O658" s="19" t="s">
        <v>658</v>
      </c>
      <c r="P658" s="19" t="s">
        <v>658</v>
      </c>
    </row>
    <row r="659" spans="1:16" ht="135" x14ac:dyDescent="0.25">
      <c r="A659" s="202" t="s">
        <v>2914</v>
      </c>
      <c r="B659" s="224" t="s">
        <v>2919</v>
      </c>
      <c r="C659" s="211" t="s">
        <v>2018</v>
      </c>
      <c r="D659" s="18" t="s">
        <v>658</v>
      </c>
      <c r="E659" s="210" t="s">
        <v>658</v>
      </c>
      <c r="F659" s="212" t="s">
        <v>2927</v>
      </c>
      <c r="G659" s="209" t="s">
        <v>839</v>
      </c>
      <c r="H659" s="209" t="s">
        <v>841</v>
      </c>
      <c r="I659" s="222" t="s">
        <v>1977</v>
      </c>
      <c r="J659" s="209" t="s">
        <v>843</v>
      </c>
      <c r="K659" s="221">
        <v>59040</v>
      </c>
      <c r="L659" s="19" t="s">
        <v>658</v>
      </c>
      <c r="M659" s="211" t="s">
        <v>2920</v>
      </c>
      <c r="N659" s="19" t="s">
        <v>658</v>
      </c>
      <c r="O659" s="19" t="s">
        <v>658</v>
      </c>
      <c r="P659" s="19" t="s">
        <v>658</v>
      </c>
    </row>
    <row r="660" spans="1:16" ht="135" x14ac:dyDescent="0.25">
      <c r="A660" s="202" t="s">
        <v>2915</v>
      </c>
      <c r="B660" s="216" t="s">
        <v>2921</v>
      </c>
      <c r="C660" s="211" t="s">
        <v>2018</v>
      </c>
      <c r="D660" s="18" t="s">
        <v>658</v>
      </c>
      <c r="E660" s="210" t="s">
        <v>658</v>
      </c>
      <c r="F660" s="212" t="s">
        <v>2928</v>
      </c>
      <c r="G660" s="209" t="s">
        <v>839</v>
      </c>
      <c r="H660" s="209" t="s">
        <v>841</v>
      </c>
      <c r="I660" s="222" t="s">
        <v>1977</v>
      </c>
      <c r="J660" s="209" t="s">
        <v>843</v>
      </c>
      <c r="K660" s="206">
        <v>14760</v>
      </c>
      <c r="L660" s="19" t="s">
        <v>658</v>
      </c>
      <c r="M660" s="226" t="s">
        <v>2922</v>
      </c>
      <c r="N660" s="19" t="s">
        <v>658</v>
      </c>
      <c r="O660" s="19" t="s">
        <v>658</v>
      </c>
      <c r="P660" s="19" t="s">
        <v>658</v>
      </c>
    </row>
    <row r="661" spans="1:16" ht="132" customHeight="1" x14ac:dyDescent="0.25">
      <c r="A661" s="202" t="s">
        <v>2931</v>
      </c>
      <c r="B661" s="224" t="s">
        <v>2929</v>
      </c>
      <c r="C661" s="211" t="s">
        <v>2427</v>
      </c>
      <c r="D661" s="18" t="s">
        <v>658</v>
      </c>
      <c r="E661" s="210" t="s">
        <v>658</v>
      </c>
      <c r="F661" s="212" t="s">
        <v>2935</v>
      </c>
      <c r="G661" s="209" t="s">
        <v>839</v>
      </c>
      <c r="H661" s="209" t="s">
        <v>841</v>
      </c>
      <c r="I661" s="222" t="s">
        <v>1977</v>
      </c>
      <c r="J661" s="209" t="s">
        <v>843</v>
      </c>
      <c r="K661" s="221">
        <v>3309</v>
      </c>
      <c r="L661" s="19" t="s">
        <v>658</v>
      </c>
      <c r="M661" s="211" t="s">
        <v>1</v>
      </c>
      <c r="N661" s="19" t="s">
        <v>658</v>
      </c>
      <c r="O661" s="19" t="s">
        <v>658</v>
      </c>
      <c r="P661" s="19" t="s">
        <v>658</v>
      </c>
    </row>
    <row r="662" spans="1:16" ht="135.75" customHeight="1" x14ac:dyDescent="0.25">
      <c r="A662" s="202" t="s">
        <v>2932</v>
      </c>
      <c r="B662" s="224" t="s">
        <v>2929</v>
      </c>
      <c r="C662" s="211" t="s">
        <v>2427</v>
      </c>
      <c r="D662" s="18" t="s">
        <v>658</v>
      </c>
      <c r="E662" s="210" t="s">
        <v>658</v>
      </c>
      <c r="F662" s="212" t="s">
        <v>2936</v>
      </c>
      <c r="G662" s="209" t="s">
        <v>839</v>
      </c>
      <c r="H662" s="209" t="s">
        <v>841</v>
      </c>
      <c r="I662" s="222" t="s">
        <v>1977</v>
      </c>
      <c r="J662" s="209" t="s">
        <v>843</v>
      </c>
      <c r="K662" s="221">
        <v>3309</v>
      </c>
      <c r="L662" s="19" t="s">
        <v>658</v>
      </c>
      <c r="M662" s="211" t="s">
        <v>1</v>
      </c>
      <c r="N662" s="19" t="s">
        <v>658</v>
      </c>
      <c r="O662" s="19" t="s">
        <v>658</v>
      </c>
      <c r="P662" s="19" t="s">
        <v>658</v>
      </c>
    </row>
    <row r="663" spans="1:16" ht="130.5" customHeight="1" x14ac:dyDescent="0.25">
      <c r="A663" s="202" t="s">
        <v>2933</v>
      </c>
      <c r="B663" s="224" t="s">
        <v>2930</v>
      </c>
      <c r="C663" s="211" t="s">
        <v>2427</v>
      </c>
      <c r="D663" s="18" t="s">
        <v>658</v>
      </c>
      <c r="E663" s="210" t="s">
        <v>658</v>
      </c>
      <c r="F663" s="212" t="s">
        <v>2937</v>
      </c>
      <c r="G663" s="209" t="s">
        <v>839</v>
      </c>
      <c r="H663" s="209" t="s">
        <v>841</v>
      </c>
      <c r="I663" s="222" t="s">
        <v>1977</v>
      </c>
      <c r="J663" s="209" t="s">
        <v>843</v>
      </c>
      <c r="K663" s="221">
        <v>6566</v>
      </c>
      <c r="L663" s="19" t="s">
        <v>658</v>
      </c>
      <c r="M663" s="211" t="s">
        <v>1</v>
      </c>
      <c r="N663" s="19" t="s">
        <v>658</v>
      </c>
      <c r="O663" s="19" t="s">
        <v>658</v>
      </c>
      <c r="P663" s="19" t="s">
        <v>658</v>
      </c>
    </row>
    <row r="664" spans="1:16" ht="132" customHeight="1" x14ac:dyDescent="0.25">
      <c r="A664" s="202" t="s">
        <v>2934</v>
      </c>
      <c r="B664" s="224" t="s">
        <v>1607</v>
      </c>
      <c r="C664" s="211" t="s">
        <v>2427</v>
      </c>
      <c r="D664" s="18" t="s">
        <v>658</v>
      </c>
      <c r="E664" s="210" t="s">
        <v>658</v>
      </c>
      <c r="F664" s="212" t="s">
        <v>2938</v>
      </c>
      <c r="G664" s="209" t="s">
        <v>839</v>
      </c>
      <c r="H664" s="209" t="s">
        <v>841</v>
      </c>
      <c r="I664" s="222" t="s">
        <v>1977</v>
      </c>
      <c r="J664" s="209" t="s">
        <v>843</v>
      </c>
      <c r="K664" s="221">
        <v>6944</v>
      </c>
      <c r="L664" s="19" t="s">
        <v>658</v>
      </c>
      <c r="M664" s="211" t="s">
        <v>1</v>
      </c>
      <c r="N664" s="19" t="s">
        <v>658</v>
      </c>
      <c r="O664" s="19" t="s">
        <v>658</v>
      </c>
      <c r="P664" s="19" t="s">
        <v>658</v>
      </c>
    </row>
    <row r="665" spans="1:16" ht="135" x14ac:dyDescent="0.25">
      <c r="A665" s="202" t="s">
        <v>2939</v>
      </c>
      <c r="B665" s="224" t="s">
        <v>2947</v>
      </c>
      <c r="C665" s="211" t="s">
        <v>2427</v>
      </c>
      <c r="D665" s="18" t="s">
        <v>658</v>
      </c>
      <c r="E665" s="210" t="s">
        <v>658</v>
      </c>
      <c r="F665" s="212" t="s">
        <v>2954</v>
      </c>
      <c r="G665" s="209" t="s">
        <v>839</v>
      </c>
      <c r="H665" s="209" t="s">
        <v>841</v>
      </c>
      <c r="I665" s="222" t="s">
        <v>1977</v>
      </c>
      <c r="J665" s="209" t="s">
        <v>843</v>
      </c>
      <c r="K665" s="221">
        <v>3325</v>
      </c>
      <c r="L665" s="19" t="s">
        <v>658</v>
      </c>
      <c r="M665" s="211" t="s">
        <v>2659</v>
      </c>
      <c r="N665" s="19" t="s">
        <v>658</v>
      </c>
      <c r="O665" s="19" t="s">
        <v>658</v>
      </c>
      <c r="P665" s="19" t="s">
        <v>658</v>
      </c>
    </row>
    <row r="666" spans="1:16" ht="141.75" customHeight="1" x14ac:dyDescent="0.25">
      <c r="A666" s="202" t="s">
        <v>2940</v>
      </c>
      <c r="B666" s="224" t="s">
        <v>2948</v>
      </c>
      <c r="C666" s="211" t="s">
        <v>2427</v>
      </c>
      <c r="D666" s="18" t="s">
        <v>658</v>
      </c>
      <c r="E666" s="210" t="s">
        <v>658</v>
      </c>
      <c r="F666" s="212" t="s">
        <v>2955</v>
      </c>
      <c r="G666" s="209" t="s">
        <v>839</v>
      </c>
      <c r="H666" s="209" t="s">
        <v>841</v>
      </c>
      <c r="I666" s="222" t="s">
        <v>1977</v>
      </c>
      <c r="J666" s="209" t="s">
        <v>843</v>
      </c>
      <c r="K666" s="221">
        <v>7210</v>
      </c>
      <c r="L666" s="19" t="s">
        <v>658</v>
      </c>
      <c r="M666" s="211" t="s">
        <v>2951</v>
      </c>
      <c r="N666" s="19" t="s">
        <v>658</v>
      </c>
      <c r="O666" s="19" t="s">
        <v>658</v>
      </c>
      <c r="P666" s="19" t="s">
        <v>658</v>
      </c>
    </row>
    <row r="667" spans="1:16" ht="127.5" customHeight="1" x14ac:dyDescent="0.25">
      <c r="A667" s="202" t="s">
        <v>2941</v>
      </c>
      <c r="B667" s="224" t="s">
        <v>2949</v>
      </c>
      <c r="C667" s="211" t="s">
        <v>2427</v>
      </c>
      <c r="D667" s="18" t="s">
        <v>658</v>
      </c>
      <c r="E667" s="210" t="s">
        <v>658</v>
      </c>
      <c r="F667" s="212" t="s">
        <v>2956</v>
      </c>
      <c r="G667" s="209" t="s">
        <v>839</v>
      </c>
      <c r="H667" s="209" t="s">
        <v>841</v>
      </c>
      <c r="I667" s="222" t="s">
        <v>1977</v>
      </c>
      <c r="J667" s="209" t="s">
        <v>843</v>
      </c>
      <c r="K667" s="221">
        <v>40000</v>
      </c>
      <c r="L667" s="19" t="s">
        <v>658</v>
      </c>
      <c r="M667" s="211" t="s">
        <v>2952</v>
      </c>
      <c r="N667" s="19" t="s">
        <v>658</v>
      </c>
      <c r="O667" s="19" t="s">
        <v>658</v>
      </c>
      <c r="P667" s="19" t="s">
        <v>658</v>
      </c>
    </row>
    <row r="668" spans="1:16" ht="132.75" customHeight="1" x14ac:dyDescent="0.25">
      <c r="A668" s="202" t="s">
        <v>2942</v>
      </c>
      <c r="B668" s="224" t="s">
        <v>2950</v>
      </c>
      <c r="C668" s="211" t="s">
        <v>2427</v>
      </c>
      <c r="D668" s="18" t="s">
        <v>658</v>
      </c>
      <c r="E668" s="210" t="s">
        <v>658</v>
      </c>
      <c r="F668" s="212" t="s">
        <v>2957</v>
      </c>
      <c r="G668" s="209" t="s">
        <v>839</v>
      </c>
      <c r="H668" s="209" t="s">
        <v>841</v>
      </c>
      <c r="I668" s="222" t="s">
        <v>1977</v>
      </c>
      <c r="J668" s="209" t="s">
        <v>843</v>
      </c>
      <c r="K668" s="221">
        <v>13750</v>
      </c>
      <c r="L668" s="19" t="s">
        <v>658</v>
      </c>
      <c r="M668" s="211" t="s">
        <v>2953</v>
      </c>
      <c r="N668" s="19" t="s">
        <v>658</v>
      </c>
      <c r="O668" s="19" t="s">
        <v>658</v>
      </c>
      <c r="P668" s="19" t="s">
        <v>658</v>
      </c>
    </row>
    <row r="669" spans="1:16" ht="129.75" customHeight="1" x14ac:dyDescent="0.25">
      <c r="A669" s="202" t="s">
        <v>2943</v>
      </c>
      <c r="B669" s="224" t="s">
        <v>2958</v>
      </c>
      <c r="C669" s="211" t="s">
        <v>2427</v>
      </c>
      <c r="D669" s="18" t="s">
        <v>658</v>
      </c>
      <c r="E669" s="210" t="s">
        <v>658</v>
      </c>
      <c r="F669" s="212" t="s">
        <v>2962</v>
      </c>
      <c r="G669" s="209" t="s">
        <v>839</v>
      </c>
      <c r="H669" s="209" t="s">
        <v>841</v>
      </c>
      <c r="I669" s="222" t="s">
        <v>1977</v>
      </c>
      <c r="J669" s="209" t="s">
        <v>843</v>
      </c>
      <c r="K669" s="221">
        <v>4000</v>
      </c>
      <c r="L669" s="19" t="s">
        <v>658</v>
      </c>
      <c r="M669" s="211" t="s">
        <v>2960</v>
      </c>
      <c r="N669" s="19" t="s">
        <v>658</v>
      </c>
      <c r="O669" s="19" t="s">
        <v>658</v>
      </c>
      <c r="P669" s="19" t="s">
        <v>658</v>
      </c>
    </row>
    <row r="670" spans="1:16" ht="135" x14ac:dyDescent="0.25">
      <c r="A670" s="202" t="s">
        <v>2944</v>
      </c>
      <c r="B670" s="224" t="s">
        <v>2959</v>
      </c>
      <c r="C670" s="211" t="s">
        <v>2427</v>
      </c>
      <c r="D670" s="18" t="s">
        <v>658</v>
      </c>
      <c r="E670" s="210" t="s">
        <v>658</v>
      </c>
      <c r="F670" s="212" t="s">
        <v>2963</v>
      </c>
      <c r="G670" s="209" t="s">
        <v>839</v>
      </c>
      <c r="H670" s="209" t="s">
        <v>841</v>
      </c>
      <c r="I670" s="222" t="s">
        <v>1977</v>
      </c>
      <c r="J670" s="209" t="s">
        <v>843</v>
      </c>
      <c r="K670" s="221">
        <v>3685</v>
      </c>
      <c r="L670" s="19" t="s">
        <v>658</v>
      </c>
      <c r="M670" s="211" t="s">
        <v>2961</v>
      </c>
      <c r="N670" s="19" t="s">
        <v>658</v>
      </c>
      <c r="O670" s="19" t="s">
        <v>658</v>
      </c>
      <c r="P670" s="19" t="s">
        <v>658</v>
      </c>
    </row>
    <row r="671" spans="1:16" ht="135" x14ac:dyDescent="0.25">
      <c r="A671" s="202" t="s">
        <v>2945</v>
      </c>
      <c r="B671" s="224" t="s">
        <v>2964</v>
      </c>
      <c r="C671" s="211" t="s">
        <v>2427</v>
      </c>
      <c r="D671" s="18" t="s">
        <v>658</v>
      </c>
      <c r="E671" s="210" t="s">
        <v>658</v>
      </c>
      <c r="F671" s="212" t="s">
        <v>2969</v>
      </c>
      <c r="G671" s="209" t="s">
        <v>839</v>
      </c>
      <c r="H671" s="209" t="s">
        <v>841</v>
      </c>
      <c r="I671" s="222" t="s">
        <v>1977</v>
      </c>
      <c r="J671" s="209" t="s">
        <v>843</v>
      </c>
      <c r="K671" s="221">
        <v>10350</v>
      </c>
      <c r="L671" s="19" t="s">
        <v>658</v>
      </c>
      <c r="M671" s="211" t="s">
        <v>2617</v>
      </c>
      <c r="N671" s="19" t="s">
        <v>658</v>
      </c>
      <c r="O671" s="19" t="s">
        <v>658</v>
      </c>
      <c r="P671" s="19" t="s">
        <v>658</v>
      </c>
    </row>
    <row r="672" spans="1:16" ht="135" x14ac:dyDescent="0.25">
      <c r="A672" s="202" t="s">
        <v>2946</v>
      </c>
      <c r="B672" s="224" t="s">
        <v>2965</v>
      </c>
      <c r="C672" s="211" t="s">
        <v>2427</v>
      </c>
      <c r="D672" s="18" t="s">
        <v>658</v>
      </c>
      <c r="E672" s="210" t="s">
        <v>658</v>
      </c>
      <c r="F672" s="212" t="s">
        <v>2970</v>
      </c>
      <c r="G672" s="209" t="s">
        <v>839</v>
      </c>
      <c r="H672" s="209" t="s">
        <v>841</v>
      </c>
      <c r="I672" s="222" t="s">
        <v>1977</v>
      </c>
      <c r="J672" s="209" t="s">
        <v>843</v>
      </c>
      <c r="K672" s="221">
        <v>28800</v>
      </c>
      <c r="L672" s="19" t="s">
        <v>658</v>
      </c>
      <c r="M672" s="211" t="s">
        <v>2967</v>
      </c>
      <c r="N672" s="19" t="s">
        <v>658</v>
      </c>
      <c r="O672" s="19" t="s">
        <v>658</v>
      </c>
      <c r="P672" s="19" t="s">
        <v>658</v>
      </c>
    </row>
    <row r="673" spans="1:16" ht="135" x14ac:dyDescent="0.25">
      <c r="A673" s="202" t="s">
        <v>2972</v>
      </c>
      <c r="B673" s="224" t="s">
        <v>2966</v>
      </c>
      <c r="C673" s="211" t="s">
        <v>2427</v>
      </c>
      <c r="D673" s="18" t="s">
        <v>658</v>
      </c>
      <c r="E673" s="210" t="s">
        <v>658</v>
      </c>
      <c r="F673" s="212" t="s">
        <v>2971</v>
      </c>
      <c r="G673" s="209" t="s">
        <v>839</v>
      </c>
      <c r="H673" s="209" t="s">
        <v>841</v>
      </c>
      <c r="I673" s="222" t="s">
        <v>1977</v>
      </c>
      <c r="J673" s="209" t="s">
        <v>843</v>
      </c>
      <c r="K673" s="221">
        <v>3500</v>
      </c>
      <c r="L673" s="19" t="s">
        <v>658</v>
      </c>
      <c r="M673" s="211" t="s">
        <v>2968</v>
      </c>
      <c r="N673" s="19" t="s">
        <v>658</v>
      </c>
      <c r="O673" s="19" t="s">
        <v>658</v>
      </c>
      <c r="P673" s="19" t="s">
        <v>658</v>
      </c>
    </row>
    <row r="674" spans="1:16" ht="132.75" customHeight="1" x14ac:dyDescent="0.25">
      <c r="A674" s="202" t="s">
        <v>2973</v>
      </c>
      <c r="B674" s="224" t="s">
        <v>2980</v>
      </c>
      <c r="C674" s="211" t="s">
        <v>2427</v>
      </c>
      <c r="D674" s="18" t="s">
        <v>658</v>
      </c>
      <c r="E674" s="210" t="s">
        <v>658</v>
      </c>
      <c r="F674" s="212" t="s">
        <v>2983</v>
      </c>
      <c r="G674" s="209" t="s">
        <v>839</v>
      </c>
      <c r="H674" s="209" t="s">
        <v>841</v>
      </c>
      <c r="I674" s="222" t="s">
        <v>1977</v>
      </c>
      <c r="J674" s="209" t="s">
        <v>843</v>
      </c>
      <c r="K674" s="221">
        <v>3726.43</v>
      </c>
      <c r="L674" s="19" t="s">
        <v>658</v>
      </c>
      <c r="M674" s="211" t="s">
        <v>1</v>
      </c>
      <c r="N674" s="19" t="s">
        <v>658</v>
      </c>
      <c r="O674" s="19" t="s">
        <v>658</v>
      </c>
      <c r="P674" s="19" t="s">
        <v>658</v>
      </c>
    </row>
    <row r="675" spans="1:16" ht="132.75" customHeight="1" x14ac:dyDescent="0.25">
      <c r="A675" s="202" t="s">
        <v>2974</v>
      </c>
      <c r="B675" s="224" t="s">
        <v>2981</v>
      </c>
      <c r="C675" s="211" t="s">
        <v>2427</v>
      </c>
      <c r="D675" s="18" t="s">
        <v>658</v>
      </c>
      <c r="E675" s="210" t="s">
        <v>658</v>
      </c>
      <c r="F675" s="212" t="s">
        <v>2984</v>
      </c>
      <c r="G675" s="209" t="s">
        <v>839</v>
      </c>
      <c r="H675" s="209" t="s">
        <v>841</v>
      </c>
      <c r="I675" s="222" t="s">
        <v>1977</v>
      </c>
      <c r="J675" s="209" t="s">
        <v>843</v>
      </c>
      <c r="K675" s="221">
        <v>16000</v>
      </c>
      <c r="L675" s="19" t="s">
        <v>658</v>
      </c>
      <c r="M675" s="211" t="s">
        <v>1</v>
      </c>
      <c r="N675" s="19" t="s">
        <v>658</v>
      </c>
      <c r="O675" s="19" t="s">
        <v>658</v>
      </c>
      <c r="P675" s="19" t="s">
        <v>658</v>
      </c>
    </row>
    <row r="676" spans="1:16" ht="134.25" customHeight="1" x14ac:dyDescent="0.25">
      <c r="A676" s="202" t="s">
        <v>2975</v>
      </c>
      <c r="B676" s="224" t="s">
        <v>2982</v>
      </c>
      <c r="C676" s="211" t="s">
        <v>2427</v>
      </c>
      <c r="D676" s="18" t="s">
        <v>658</v>
      </c>
      <c r="E676" s="210" t="s">
        <v>658</v>
      </c>
      <c r="F676" s="212" t="s">
        <v>2985</v>
      </c>
      <c r="G676" s="209" t="s">
        <v>839</v>
      </c>
      <c r="H676" s="209" t="s">
        <v>841</v>
      </c>
      <c r="I676" s="222" t="s">
        <v>1977</v>
      </c>
      <c r="J676" s="209" t="s">
        <v>843</v>
      </c>
      <c r="K676" s="221">
        <v>4549.18</v>
      </c>
      <c r="L676" s="19" t="s">
        <v>658</v>
      </c>
      <c r="M676" s="211" t="s">
        <v>1</v>
      </c>
      <c r="N676" s="19" t="s">
        <v>658</v>
      </c>
      <c r="O676" s="19" t="s">
        <v>658</v>
      </c>
      <c r="P676" s="19" t="s">
        <v>658</v>
      </c>
    </row>
    <row r="677" spans="1:16" ht="130.5" customHeight="1" x14ac:dyDescent="0.25">
      <c r="A677" s="202" t="s">
        <v>2976</v>
      </c>
      <c r="B677" s="224" t="s">
        <v>2980</v>
      </c>
      <c r="C677" s="211" t="s">
        <v>2427</v>
      </c>
      <c r="D677" s="18" t="s">
        <v>658</v>
      </c>
      <c r="E677" s="210" t="s">
        <v>658</v>
      </c>
      <c r="F677" s="212" t="s">
        <v>2986</v>
      </c>
      <c r="G677" s="209" t="s">
        <v>839</v>
      </c>
      <c r="H677" s="209" t="s">
        <v>841</v>
      </c>
      <c r="I677" s="222" t="s">
        <v>1977</v>
      </c>
      <c r="J677" s="209" t="s">
        <v>843</v>
      </c>
      <c r="K677" s="221">
        <v>3225.04</v>
      </c>
      <c r="L677" s="19" t="s">
        <v>658</v>
      </c>
      <c r="M677" s="211" t="s">
        <v>1</v>
      </c>
      <c r="N677" s="19" t="s">
        <v>658</v>
      </c>
      <c r="O677" s="19" t="s">
        <v>658</v>
      </c>
      <c r="P677" s="19" t="s">
        <v>658</v>
      </c>
    </row>
    <row r="678" spans="1:16" ht="135" x14ac:dyDescent="0.25">
      <c r="A678" s="202" t="s">
        <v>2977</v>
      </c>
      <c r="B678" s="239" t="s">
        <v>2987</v>
      </c>
      <c r="C678" s="211" t="s">
        <v>2427</v>
      </c>
      <c r="D678" s="18" t="s">
        <v>658</v>
      </c>
      <c r="E678" s="210" t="s">
        <v>658</v>
      </c>
      <c r="F678" s="212" t="s">
        <v>2991</v>
      </c>
      <c r="G678" s="209" t="s">
        <v>839</v>
      </c>
      <c r="H678" s="209" t="s">
        <v>841</v>
      </c>
      <c r="I678" s="222" t="s">
        <v>1977</v>
      </c>
      <c r="J678" s="209" t="s">
        <v>843</v>
      </c>
      <c r="K678" s="221">
        <v>3500</v>
      </c>
      <c r="L678" s="19" t="s">
        <v>658</v>
      </c>
      <c r="M678" s="211" t="s">
        <v>2618</v>
      </c>
      <c r="N678" s="19" t="s">
        <v>658</v>
      </c>
      <c r="O678" s="19" t="s">
        <v>658</v>
      </c>
      <c r="P678" s="19" t="s">
        <v>658</v>
      </c>
    </row>
    <row r="679" spans="1:16" ht="135" x14ac:dyDescent="0.25">
      <c r="A679" s="202" t="s">
        <v>2978</v>
      </c>
      <c r="B679" s="224" t="s">
        <v>2988</v>
      </c>
      <c r="C679" s="211" t="s">
        <v>2427</v>
      </c>
      <c r="D679" s="18" t="s">
        <v>658</v>
      </c>
      <c r="E679" s="210" t="s">
        <v>658</v>
      </c>
      <c r="F679" s="212" t="s">
        <v>2992</v>
      </c>
      <c r="G679" s="209" t="s">
        <v>839</v>
      </c>
      <c r="H679" s="209" t="s">
        <v>841</v>
      </c>
      <c r="I679" s="222" t="s">
        <v>1977</v>
      </c>
      <c r="J679" s="209" t="s">
        <v>843</v>
      </c>
      <c r="K679" s="221">
        <v>5025</v>
      </c>
      <c r="L679" s="19" t="s">
        <v>658</v>
      </c>
      <c r="M679" s="211" t="s">
        <v>2989</v>
      </c>
      <c r="N679" s="19" t="s">
        <v>658</v>
      </c>
      <c r="O679" s="19" t="s">
        <v>658</v>
      </c>
      <c r="P679" s="19" t="s">
        <v>658</v>
      </c>
    </row>
    <row r="680" spans="1:16" ht="135" x14ac:dyDescent="0.25">
      <c r="A680" s="202" t="s">
        <v>2979</v>
      </c>
      <c r="B680" s="224" t="s">
        <v>2990</v>
      </c>
      <c r="C680" s="211" t="s">
        <v>2427</v>
      </c>
      <c r="D680" s="18" t="s">
        <v>658</v>
      </c>
      <c r="E680" s="210" t="s">
        <v>658</v>
      </c>
      <c r="F680" s="212" t="s">
        <v>2993</v>
      </c>
      <c r="G680" s="209" t="s">
        <v>839</v>
      </c>
      <c r="H680" s="209" t="s">
        <v>841</v>
      </c>
      <c r="I680" s="222" t="s">
        <v>1977</v>
      </c>
      <c r="J680" s="209" t="s">
        <v>843</v>
      </c>
      <c r="K680" s="215">
        <v>4812</v>
      </c>
      <c r="L680" s="19" t="s">
        <v>658</v>
      </c>
      <c r="M680" s="211" t="s">
        <v>2989</v>
      </c>
      <c r="N680" s="19" t="s">
        <v>658</v>
      </c>
      <c r="O680" s="19" t="s">
        <v>658</v>
      </c>
      <c r="P680" s="19" t="s">
        <v>658</v>
      </c>
    </row>
    <row r="681" spans="1:16" ht="135" x14ac:dyDescent="0.25">
      <c r="A681" s="202" t="s">
        <v>2994</v>
      </c>
      <c r="B681" s="224" t="s">
        <v>3010</v>
      </c>
      <c r="C681" s="211" t="s">
        <v>2427</v>
      </c>
      <c r="D681" s="18" t="s">
        <v>658</v>
      </c>
      <c r="E681" s="210" t="s">
        <v>658</v>
      </c>
      <c r="F681" s="212" t="s">
        <v>3016</v>
      </c>
      <c r="G681" s="209" t="s">
        <v>839</v>
      </c>
      <c r="H681" s="209" t="s">
        <v>841</v>
      </c>
      <c r="I681" s="222" t="s">
        <v>1977</v>
      </c>
      <c r="J681" s="209" t="s">
        <v>843</v>
      </c>
      <c r="K681" s="221">
        <v>51996</v>
      </c>
      <c r="L681" s="19" t="s">
        <v>658</v>
      </c>
      <c r="M681" s="211" t="s">
        <v>3013</v>
      </c>
      <c r="N681" s="19" t="s">
        <v>658</v>
      </c>
      <c r="O681" s="19" t="s">
        <v>658</v>
      </c>
      <c r="P681" s="19" t="s">
        <v>658</v>
      </c>
    </row>
    <row r="682" spans="1:16" ht="135" x14ac:dyDescent="0.25">
      <c r="A682" s="202" t="s">
        <v>2995</v>
      </c>
      <c r="B682" s="224" t="s">
        <v>3011</v>
      </c>
      <c r="C682" s="211" t="s">
        <v>2427</v>
      </c>
      <c r="D682" s="18" t="s">
        <v>658</v>
      </c>
      <c r="E682" s="210" t="s">
        <v>658</v>
      </c>
      <c r="F682" s="212" t="s">
        <v>3017</v>
      </c>
      <c r="G682" s="209" t="s">
        <v>839</v>
      </c>
      <c r="H682" s="209" t="s">
        <v>841</v>
      </c>
      <c r="I682" s="222" t="s">
        <v>1977</v>
      </c>
      <c r="J682" s="209" t="s">
        <v>843</v>
      </c>
      <c r="K682" s="221">
        <v>10000</v>
      </c>
      <c r="L682" s="19" t="s">
        <v>658</v>
      </c>
      <c r="M682" s="211" t="s">
        <v>3014</v>
      </c>
      <c r="N682" s="19" t="s">
        <v>658</v>
      </c>
      <c r="O682" s="19" t="s">
        <v>658</v>
      </c>
      <c r="P682" s="19" t="s">
        <v>658</v>
      </c>
    </row>
    <row r="683" spans="1:16" ht="135" x14ac:dyDescent="0.25">
      <c r="A683" s="202" t="s">
        <v>2996</v>
      </c>
      <c r="B683" s="224" t="s">
        <v>3012</v>
      </c>
      <c r="C683" s="211" t="s">
        <v>2427</v>
      </c>
      <c r="D683" s="18" t="s">
        <v>658</v>
      </c>
      <c r="E683" s="210" t="s">
        <v>658</v>
      </c>
      <c r="F683" s="212" t="s">
        <v>3018</v>
      </c>
      <c r="G683" s="209" t="s">
        <v>839</v>
      </c>
      <c r="H683" s="209" t="s">
        <v>841</v>
      </c>
      <c r="I683" s="222" t="s">
        <v>1977</v>
      </c>
      <c r="J683" s="209" t="s">
        <v>843</v>
      </c>
      <c r="K683" s="221">
        <v>10000</v>
      </c>
      <c r="L683" s="19" t="s">
        <v>658</v>
      </c>
      <c r="M683" s="211" t="s">
        <v>3015</v>
      </c>
      <c r="N683" s="19" t="s">
        <v>658</v>
      </c>
      <c r="O683" s="19" t="s">
        <v>658</v>
      </c>
      <c r="P683" s="19" t="s">
        <v>658</v>
      </c>
    </row>
    <row r="684" spans="1:16" ht="135" x14ac:dyDescent="0.25">
      <c r="A684" s="202" t="s">
        <v>2997</v>
      </c>
      <c r="B684" s="224" t="s">
        <v>3019</v>
      </c>
      <c r="C684" s="211" t="s">
        <v>2427</v>
      </c>
      <c r="D684" s="18" t="s">
        <v>658</v>
      </c>
      <c r="E684" s="210" t="s">
        <v>658</v>
      </c>
      <c r="F684" s="212" t="s">
        <v>3024</v>
      </c>
      <c r="G684" s="209" t="s">
        <v>839</v>
      </c>
      <c r="H684" s="209" t="s">
        <v>841</v>
      </c>
      <c r="I684" s="222" t="s">
        <v>1977</v>
      </c>
      <c r="J684" s="209" t="s">
        <v>843</v>
      </c>
      <c r="K684" s="221">
        <v>7000</v>
      </c>
      <c r="L684" s="19" t="s">
        <v>658</v>
      </c>
      <c r="M684" s="211" t="s">
        <v>2207</v>
      </c>
      <c r="N684" s="19" t="s">
        <v>658</v>
      </c>
      <c r="O684" s="19" t="s">
        <v>658</v>
      </c>
      <c r="P684" s="19" t="s">
        <v>658</v>
      </c>
    </row>
    <row r="685" spans="1:16" ht="135" x14ac:dyDescent="0.25">
      <c r="A685" s="202" t="s">
        <v>2998</v>
      </c>
      <c r="B685" s="239" t="s">
        <v>3020</v>
      </c>
      <c r="C685" s="211" t="s">
        <v>2427</v>
      </c>
      <c r="D685" s="18" t="s">
        <v>658</v>
      </c>
      <c r="E685" s="210" t="s">
        <v>658</v>
      </c>
      <c r="F685" s="212" t="s">
        <v>3025</v>
      </c>
      <c r="G685" s="209" t="s">
        <v>839</v>
      </c>
      <c r="H685" s="209" t="s">
        <v>841</v>
      </c>
      <c r="I685" s="222" t="s">
        <v>1977</v>
      </c>
      <c r="J685" s="209" t="s">
        <v>843</v>
      </c>
      <c r="K685" s="221">
        <v>8000</v>
      </c>
      <c r="L685" s="19" t="s">
        <v>658</v>
      </c>
      <c r="M685" s="211" t="s">
        <v>2207</v>
      </c>
      <c r="N685" s="19" t="s">
        <v>658</v>
      </c>
      <c r="O685" s="19" t="s">
        <v>658</v>
      </c>
      <c r="P685" s="19" t="s">
        <v>658</v>
      </c>
    </row>
    <row r="686" spans="1:16" ht="135" x14ac:dyDescent="0.25">
      <c r="A686" s="202" t="s">
        <v>2999</v>
      </c>
      <c r="B686" s="224" t="s">
        <v>3021</v>
      </c>
      <c r="C686" s="211" t="s">
        <v>2427</v>
      </c>
      <c r="D686" s="18" t="s">
        <v>658</v>
      </c>
      <c r="E686" s="210" t="s">
        <v>658</v>
      </c>
      <c r="F686" s="212" t="s">
        <v>3026</v>
      </c>
      <c r="G686" s="209" t="s">
        <v>839</v>
      </c>
      <c r="H686" s="209" t="s">
        <v>841</v>
      </c>
      <c r="I686" s="222" t="s">
        <v>1977</v>
      </c>
      <c r="J686" s="209" t="s">
        <v>843</v>
      </c>
      <c r="K686" s="221">
        <v>17000</v>
      </c>
      <c r="L686" s="19" t="s">
        <v>658</v>
      </c>
      <c r="M686" s="211" t="s">
        <v>2207</v>
      </c>
      <c r="N686" s="19" t="s">
        <v>658</v>
      </c>
      <c r="O686" s="19" t="s">
        <v>658</v>
      </c>
      <c r="P686" s="19" t="s">
        <v>658</v>
      </c>
    </row>
    <row r="687" spans="1:16" ht="135" x14ac:dyDescent="0.25">
      <c r="A687" s="202" t="s">
        <v>3000</v>
      </c>
      <c r="B687" s="224" t="s">
        <v>3022</v>
      </c>
      <c r="C687" s="211" t="s">
        <v>2427</v>
      </c>
      <c r="D687" s="18" t="s">
        <v>658</v>
      </c>
      <c r="E687" s="210" t="s">
        <v>658</v>
      </c>
      <c r="F687" s="212" t="s">
        <v>3027</v>
      </c>
      <c r="G687" s="209" t="s">
        <v>839</v>
      </c>
      <c r="H687" s="209" t="s">
        <v>841</v>
      </c>
      <c r="I687" s="222" t="s">
        <v>1977</v>
      </c>
      <c r="J687" s="209" t="s">
        <v>843</v>
      </c>
      <c r="K687" s="221">
        <v>10000</v>
      </c>
      <c r="L687" s="19" t="s">
        <v>658</v>
      </c>
      <c r="M687" s="211" t="s">
        <v>2234</v>
      </c>
      <c r="N687" s="19" t="s">
        <v>658</v>
      </c>
      <c r="O687" s="19" t="s">
        <v>658</v>
      </c>
      <c r="P687" s="19" t="s">
        <v>658</v>
      </c>
    </row>
    <row r="688" spans="1:16" ht="135" x14ac:dyDescent="0.25">
      <c r="A688" s="202" t="s">
        <v>3001</v>
      </c>
      <c r="B688" s="224" t="s">
        <v>3023</v>
      </c>
      <c r="C688" s="211" t="s">
        <v>2427</v>
      </c>
      <c r="D688" s="18" t="s">
        <v>658</v>
      </c>
      <c r="E688" s="210" t="s">
        <v>658</v>
      </c>
      <c r="F688" s="212" t="s">
        <v>3028</v>
      </c>
      <c r="G688" s="209" t="s">
        <v>839</v>
      </c>
      <c r="H688" s="209" t="s">
        <v>841</v>
      </c>
      <c r="I688" s="222" t="s">
        <v>1977</v>
      </c>
      <c r="J688" s="209" t="s">
        <v>843</v>
      </c>
      <c r="K688" s="221">
        <v>140000</v>
      </c>
      <c r="L688" s="19" t="s">
        <v>658</v>
      </c>
      <c r="M688" s="211" t="s">
        <v>2234</v>
      </c>
      <c r="N688" s="19" t="s">
        <v>658</v>
      </c>
      <c r="O688" s="19" t="s">
        <v>658</v>
      </c>
      <c r="P688" s="19" t="s">
        <v>658</v>
      </c>
    </row>
    <row r="689" spans="1:16" ht="135" x14ac:dyDescent="0.25">
      <c r="A689" s="202" t="s">
        <v>3002</v>
      </c>
      <c r="B689" s="224" t="s">
        <v>3029</v>
      </c>
      <c r="C689" s="211" t="s">
        <v>2427</v>
      </c>
      <c r="D689" s="18" t="s">
        <v>658</v>
      </c>
      <c r="E689" s="210" t="s">
        <v>658</v>
      </c>
      <c r="F689" s="212" t="s">
        <v>3034</v>
      </c>
      <c r="G689" s="209" t="s">
        <v>839</v>
      </c>
      <c r="H689" s="209" t="s">
        <v>841</v>
      </c>
      <c r="I689" s="222" t="s">
        <v>1977</v>
      </c>
      <c r="J689" s="209" t="s">
        <v>843</v>
      </c>
      <c r="K689" s="221">
        <v>390000</v>
      </c>
      <c r="L689" s="19" t="s">
        <v>658</v>
      </c>
      <c r="M689" s="211" t="s">
        <v>3032</v>
      </c>
      <c r="N689" s="19" t="s">
        <v>658</v>
      </c>
      <c r="O689" s="19" t="s">
        <v>658</v>
      </c>
      <c r="P689" s="19" t="s">
        <v>658</v>
      </c>
    </row>
    <row r="690" spans="1:16" ht="150" x14ac:dyDescent="0.25">
      <c r="A690" s="202" t="s">
        <v>3003</v>
      </c>
      <c r="B690" s="224" t="s">
        <v>3030</v>
      </c>
      <c r="C690" s="211" t="s">
        <v>2501</v>
      </c>
      <c r="D690" s="18" t="s">
        <v>658</v>
      </c>
      <c r="E690" s="210" t="s">
        <v>658</v>
      </c>
      <c r="F690" s="212" t="s">
        <v>3035</v>
      </c>
      <c r="G690" s="209" t="s">
        <v>839</v>
      </c>
      <c r="H690" s="209" t="s">
        <v>841</v>
      </c>
      <c r="I690" s="222" t="s">
        <v>1977</v>
      </c>
      <c r="J690" s="209" t="s">
        <v>843</v>
      </c>
      <c r="K690" s="221">
        <v>195730</v>
      </c>
      <c r="L690" s="19" t="s">
        <v>658</v>
      </c>
      <c r="M690" s="211" t="s">
        <v>3033</v>
      </c>
      <c r="N690" s="19" t="s">
        <v>658</v>
      </c>
      <c r="O690" s="19" t="s">
        <v>658</v>
      </c>
      <c r="P690" s="19" t="s">
        <v>658</v>
      </c>
    </row>
    <row r="691" spans="1:16" ht="135" x14ac:dyDescent="0.25">
      <c r="A691" s="202" t="s">
        <v>3004</v>
      </c>
      <c r="B691" s="224" t="s">
        <v>3031</v>
      </c>
      <c r="C691" s="211" t="s">
        <v>2501</v>
      </c>
      <c r="D691" s="18" t="s">
        <v>658</v>
      </c>
      <c r="E691" s="210" t="s">
        <v>658</v>
      </c>
      <c r="F691" s="212" t="s">
        <v>3036</v>
      </c>
      <c r="G691" s="209" t="s">
        <v>839</v>
      </c>
      <c r="H691" s="209" t="s">
        <v>841</v>
      </c>
      <c r="I691" s="222" t="s">
        <v>1977</v>
      </c>
      <c r="J691" s="209" t="s">
        <v>843</v>
      </c>
      <c r="K691" s="221">
        <v>4270</v>
      </c>
      <c r="L691" s="19" t="s">
        <v>658</v>
      </c>
      <c r="M691" s="211" t="s">
        <v>3033</v>
      </c>
      <c r="N691" s="19" t="s">
        <v>658</v>
      </c>
      <c r="O691" s="19" t="s">
        <v>658</v>
      </c>
      <c r="P691" s="19" t="s">
        <v>658</v>
      </c>
    </row>
    <row r="692" spans="1:16" ht="135" x14ac:dyDescent="0.25">
      <c r="A692" s="202" t="s">
        <v>3005</v>
      </c>
      <c r="B692" s="224" t="s">
        <v>3037</v>
      </c>
      <c r="C692" s="211" t="s">
        <v>2501</v>
      </c>
      <c r="D692" s="18" t="s">
        <v>658</v>
      </c>
      <c r="E692" s="210" t="s">
        <v>658</v>
      </c>
      <c r="F692" s="212" t="s">
        <v>3042</v>
      </c>
      <c r="G692" s="209" t="s">
        <v>839</v>
      </c>
      <c r="H692" s="209" t="s">
        <v>841</v>
      </c>
      <c r="I692" s="222" t="s">
        <v>1977</v>
      </c>
      <c r="J692" s="209" t="s">
        <v>843</v>
      </c>
      <c r="K692" s="221">
        <v>19960</v>
      </c>
      <c r="L692" s="19" t="s">
        <v>658</v>
      </c>
      <c r="M692" s="211" t="s">
        <v>3033</v>
      </c>
      <c r="N692" s="19" t="s">
        <v>658</v>
      </c>
      <c r="O692" s="19" t="s">
        <v>658</v>
      </c>
      <c r="P692" s="19" t="s">
        <v>658</v>
      </c>
    </row>
    <row r="693" spans="1:16" ht="134.25" customHeight="1" x14ac:dyDescent="0.25">
      <c r="A693" s="202" t="s">
        <v>3006</v>
      </c>
      <c r="B693" s="239" t="s">
        <v>3038</v>
      </c>
      <c r="C693" s="211" t="s">
        <v>2501</v>
      </c>
      <c r="D693" s="18" t="s">
        <v>658</v>
      </c>
      <c r="E693" s="210" t="s">
        <v>658</v>
      </c>
      <c r="F693" s="212" t="s">
        <v>3043</v>
      </c>
      <c r="G693" s="209" t="s">
        <v>839</v>
      </c>
      <c r="H693" s="209" t="s">
        <v>841</v>
      </c>
      <c r="I693" s="222" t="s">
        <v>1977</v>
      </c>
      <c r="J693" s="209" t="s">
        <v>843</v>
      </c>
      <c r="K693" s="221">
        <v>6021.05</v>
      </c>
      <c r="L693" s="19" t="s">
        <v>658</v>
      </c>
      <c r="M693" s="211" t="s">
        <v>1</v>
      </c>
      <c r="N693" s="19" t="s">
        <v>658</v>
      </c>
      <c r="O693" s="19" t="s">
        <v>658</v>
      </c>
      <c r="P693" s="19" t="s">
        <v>658</v>
      </c>
    </row>
    <row r="694" spans="1:16" ht="130.5" customHeight="1" x14ac:dyDescent="0.25">
      <c r="A694" s="202" t="s">
        <v>3007</v>
      </c>
      <c r="B694" s="224" t="s">
        <v>3039</v>
      </c>
      <c r="C694" s="211" t="s">
        <v>2501</v>
      </c>
      <c r="D694" s="18" t="s">
        <v>658</v>
      </c>
      <c r="E694" s="210" t="s">
        <v>658</v>
      </c>
      <c r="F694" s="212" t="s">
        <v>3044</v>
      </c>
      <c r="G694" s="209" t="s">
        <v>839</v>
      </c>
      <c r="H694" s="209" t="s">
        <v>841</v>
      </c>
      <c r="I694" s="222" t="s">
        <v>1977</v>
      </c>
      <c r="J694" s="209" t="s">
        <v>843</v>
      </c>
      <c r="K694" s="221">
        <v>3746.15</v>
      </c>
      <c r="L694" s="19" t="s">
        <v>658</v>
      </c>
      <c r="M694" s="211" t="s">
        <v>1</v>
      </c>
      <c r="N694" s="19" t="s">
        <v>658</v>
      </c>
      <c r="O694" s="19" t="s">
        <v>658</v>
      </c>
      <c r="P694" s="19" t="s">
        <v>658</v>
      </c>
    </row>
    <row r="695" spans="1:16" ht="135.75" customHeight="1" x14ac:dyDescent="0.25">
      <c r="A695" s="202" t="s">
        <v>3008</v>
      </c>
      <c r="B695" s="224" t="s">
        <v>3040</v>
      </c>
      <c r="C695" s="211" t="s">
        <v>2501</v>
      </c>
      <c r="D695" s="18" t="s">
        <v>658</v>
      </c>
      <c r="E695" s="210" t="s">
        <v>658</v>
      </c>
      <c r="F695" s="212" t="s">
        <v>3045</v>
      </c>
      <c r="G695" s="209" t="s">
        <v>839</v>
      </c>
      <c r="H695" s="209" t="s">
        <v>841</v>
      </c>
      <c r="I695" s="222" t="s">
        <v>1977</v>
      </c>
      <c r="J695" s="209" t="s">
        <v>843</v>
      </c>
      <c r="K695" s="221">
        <v>9152.14</v>
      </c>
      <c r="L695" s="19" t="s">
        <v>658</v>
      </c>
      <c r="M695" s="211" t="s">
        <v>1</v>
      </c>
      <c r="N695" s="19" t="s">
        <v>658</v>
      </c>
      <c r="O695" s="19" t="s">
        <v>658</v>
      </c>
      <c r="P695" s="19" t="s">
        <v>658</v>
      </c>
    </row>
    <row r="696" spans="1:16" ht="135" x14ac:dyDescent="0.25">
      <c r="A696" s="202" t="s">
        <v>3009</v>
      </c>
      <c r="B696" s="224" t="s">
        <v>3041</v>
      </c>
      <c r="C696" s="211" t="s">
        <v>2501</v>
      </c>
      <c r="D696" s="18" t="s">
        <v>658</v>
      </c>
      <c r="E696" s="210" t="s">
        <v>658</v>
      </c>
      <c r="F696" s="212" t="s">
        <v>3046</v>
      </c>
      <c r="G696" s="209" t="s">
        <v>839</v>
      </c>
      <c r="H696" s="209" t="s">
        <v>841</v>
      </c>
      <c r="I696" s="222" t="s">
        <v>1977</v>
      </c>
      <c r="J696" s="209" t="s">
        <v>843</v>
      </c>
      <c r="K696" s="221">
        <v>7210</v>
      </c>
      <c r="L696" s="19" t="s">
        <v>658</v>
      </c>
      <c r="M696" s="211" t="s">
        <v>2951</v>
      </c>
      <c r="N696" s="19" t="s">
        <v>658</v>
      </c>
      <c r="O696" s="19" t="s">
        <v>658</v>
      </c>
      <c r="P696" s="19" t="s">
        <v>658</v>
      </c>
    </row>
    <row r="697" spans="1:16" x14ac:dyDescent="0.25">
      <c r="A697" s="227" t="s">
        <v>365</v>
      </c>
      <c r="B697" s="17"/>
      <c r="C697" s="30"/>
      <c r="D697" s="18"/>
      <c r="E697" s="210"/>
      <c r="F697" s="210"/>
      <c r="G697" s="210"/>
      <c r="H697" s="210"/>
      <c r="I697" s="210"/>
      <c r="J697" s="210"/>
      <c r="K697" s="19">
        <f>SUM(K539:K696)</f>
        <v>6596424.6499999994</v>
      </c>
      <c r="L697" s="19"/>
      <c r="M697" s="29"/>
      <c r="N697" s="210"/>
      <c r="O697" s="30"/>
      <c r="P697" s="227"/>
    </row>
    <row r="698" spans="1:16" x14ac:dyDescent="0.25">
      <c r="A698" s="413" t="s">
        <v>1711</v>
      </c>
      <c r="B698" s="415"/>
      <c r="C698" s="9"/>
      <c r="D698" s="18"/>
      <c r="E698" s="210"/>
      <c r="F698" s="210"/>
      <c r="G698" s="210"/>
      <c r="H698" s="210"/>
      <c r="I698" s="210"/>
      <c r="J698" s="210"/>
      <c r="K698" s="19">
        <f>K385+K537+K697</f>
        <v>29649667.369999997</v>
      </c>
      <c r="L698" s="19"/>
      <c r="M698" s="211"/>
      <c r="N698" s="209"/>
      <c r="O698" s="9"/>
      <c r="P698" s="201"/>
    </row>
    <row r="699" spans="1:16" x14ac:dyDescent="0.25">
      <c r="A699" s="375" t="s">
        <v>1958</v>
      </c>
      <c r="B699" s="376"/>
      <c r="C699" s="376"/>
      <c r="D699" s="376"/>
      <c r="E699" s="376"/>
      <c r="F699" s="376"/>
      <c r="G699" s="376"/>
      <c r="H699" s="376"/>
      <c r="I699" s="376"/>
      <c r="J699" s="376"/>
      <c r="K699" s="376"/>
      <c r="L699" s="376"/>
      <c r="M699" s="376"/>
      <c r="N699" s="376"/>
      <c r="O699" s="376"/>
      <c r="P699" s="377"/>
    </row>
    <row r="700" spans="1:16" ht="135.75" customHeight="1" x14ac:dyDescent="0.25">
      <c r="A700" s="202" t="s">
        <v>3047</v>
      </c>
      <c r="B700" s="211" t="s">
        <v>1960</v>
      </c>
      <c r="C700" s="241" t="s">
        <v>3049</v>
      </c>
      <c r="D700" s="212">
        <v>4788</v>
      </c>
      <c r="E700" s="242" t="s">
        <v>3051</v>
      </c>
      <c r="F700" s="209" t="s">
        <v>1963</v>
      </c>
      <c r="G700" s="209" t="s">
        <v>839</v>
      </c>
      <c r="H700" s="209" t="s">
        <v>3058</v>
      </c>
      <c r="I700" s="222" t="s">
        <v>1977</v>
      </c>
      <c r="J700" s="209" t="s">
        <v>3053</v>
      </c>
      <c r="K700" s="215" t="s">
        <v>1963</v>
      </c>
      <c r="L700" s="215">
        <v>1830548.16</v>
      </c>
      <c r="M700" s="211" t="s">
        <v>3054</v>
      </c>
      <c r="N700" s="209" t="s">
        <v>658</v>
      </c>
      <c r="O700" s="6" t="s">
        <v>658</v>
      </c>
      <c r="P700" s="231" t="s">
        <v>3055</v>
      </c>
    </row>
    <row r="701" spans="1:16" ht="132" customHeight="1" x14ac:dyDescent="0.25">
      <c r="A701" s="202" t="s">
        <v>3048</v>
      </c>
      <c r="B701" s="211" t="s">
        <v>1960</v>
      </c>
      <c r="C701" s="241" t="s">
        <v>3050</v>
      </c>
      <c r="D701" s="212">
        <v>1123</v>
      </c>
      <c r="E701" s="242" t="s">
        <v>3052</v>
      </c>
      <c r="F701" s="209" t="s">
        <v>1963</v>
      </c>
      <c r="G701" s="209" t="s">
        <v>839</v>
      </c>
      <c r="H701" s="209" t="s">
        <v>3057</v>
      </c>
      <c r="I701" s="222" t="s">
        <v>1977</v>
      </c>
      <c r="J701" s="209" t="s">
        <v>3059</v>
      </c>
      <c r="K701" s="215" t="s">
        <v>1963</v>
      </c>
      <c r="L701" s="215">
        <v>2049620.99</v>
      </c>
      <c r="M701" s="211" t="s">
        <v>3056</v>
      </c>
      <c r="N701" s="209" t="s">
        <v>658</v>
      </c>
      <c r="O701" s="6" t="s">
        <v>658</v>
      </c>
      <c r="P701" s="231" t="s">
        <v>3060</v>
      </c>
    </row>
    <row r="702" spans="1:16" x14ac:dyDescent="0.25">
      <c r="A702" s="227" t="s">
        <v>365</v>
      </c>
      <c r="B702" s="17"/>
      <c r="C702" s="9"/>
      <c r="D702" s="18">
        <f>SUM(D700:D701)</f>
        <v>5911</v>
      </c>
      <c r="E702" s="210"/>
      <c r="F702" s="210"/>
      <c r="G702" s="210"/>
      <c r="H702" s="210"/>
      <c r="I702" s="210"/>
      <c r="J702" s="210"/>
      <c r="K702" s="19" t="s">
        <v>1963</v>
      </c>
      <c r="L702" s="19">
        <f>SUM(L700:L701)</f>
        <v>3880169.15</v>
      </c>
      <c r="M702" s="211"/>
      <c r="N702" s="209"/>
      <c r="O702" s="9"/>
      <c r="P702" s="201"/>
    </row>
    <row r="703" spans="1:16" x14ac:dyDescent="0.25">
      <c r="A703" s="360" t="s">
        <v>1968</v>
      </c>
      <c r="B703" s="371"/>
      <c r="C703" s="371"/>
      <c r="D703" s="371"/>
      <c r="E703" s="371"/>
      <c r="F703" s="361"/>
      <c r="G703" s="210"/>
      <c r="H703" s="210"/>
      <c r="I703" s="210"/>
      <c r="J703" s="210"/>
      <c r="K703" s="19">
        <f>K380+K698</f>
        <v>36231706.589999996</v>
      </c>
      <c r="L703" s="19">
        <f>L380</f>
        <v>46654423.440000005</v>
      </c>
      <c r="M703" s="211"/>
      <c r="N703" s="209"/>
      <c r="O703" s="9"/>
      <c r="P703" s="201"/>
    </row>
    <row r="704" spans="1:16" ht="29.25" customHeight="1" x14ac:dyDescent="0.25">
      <c r="A704" s="360" t="s">
        <v>3061</v>
      </c>
      <c r="B704" s="371"/>
      <c r="C704" s="371"/>
      <c r="D704" s="371"/>
      <c r="E704" s="371"/>
      <c r="F704" s="361"/>
      <c r="G704" s="210"/>
      <c r="H704" s="210"/>
      <c r="I704" s="210"/>
      <c r="J704" s="210"/>
      <c r="K704" s="19" t="s">
        <v>1963</v>
      </c>
      <c r="L704" s="19">
        <f>L702</f>
        <v>3880169.15</v>
      </c>
      <c r="M704" s="211"/>
      <c r="N704" s="209"/>
      <c r="O704" s="9"/>
      <c r="P704" s="201"/>
    </row>
    <row r="705" spans="1:16" ht="25.5" customHeight="1" x14ac:dyDescent="0.25">
      <c r="A705" s="433" t="s">
        <v>3062</v>
      </c>
      <c r="B705" s="434"/>
      <c r="C705" s="434"/>
      <c r="D705" s="434"/>
      <c r="E705" s="434"/>
      <c r="F705" s="434"/>
      <c r="G705" s="434"/>
      <c r="H705" s="434"/>
      <c r="I705" s="434"/>
      <c r="J705" s="434"/>
      <c r="K705" s="434"/>
      <c r="L705" s="434"/>
      <c r="M705" s="434"/>
      <c r="N705" s="434"/>
      <c r="O705" s="434"/>
      <c r="P705" s="435"/>
    </row>
    <row r="706" spans="1:16" ht="16.5" customHeight="1" x14ac:dyDescent="0.25">
      <c r="A706" s="357" t="s">
        <v>1249</v>
      </c>
      <c r="B706" s="358"/>
      <c r="C706" s="358"/>
      <c r="D706" s="358"/>
      <c r="E706" s="358"/>
      <c r="F706" s="358"/>
      <c r="G706" s="358"/>
      <c r="H706" s="358"/>
      <c r="I706" s="358"/>
      <c r="J706" s="358"/>
      <c r="K706" s="358"/>
      <c r="L706" s="358"/>
      <c r="M706" s="358"/>
      <c r="N706" s="358"/>
      <c r="O706" s="358"/>
      <c r="P706" s="359"/>
    </row>
    <row r="707" spans="1:16" x14ac:dyDescent="0.25">
      <c r="A707" s="357" t="s">
        <v>3</v>
      </c>
      <c r="B707" s="358"/>
      <c r="C707" s="358"/>
      <c r="D707" s="358"/>
      <c r="E707" s="358"/>
      <c r="F707" s="358"/>
      <c r="G707" s="358"/>
      <c r="H707" s="358"/>
      <c r="I707" s="358"/>
      <c r="J707" s="358"/>
      <c r="K707" s="358"/>
      <c r="L707" s="358"/>
      <c r="M707" s="358"/>
      <c r="N707" s="358"/>
      <c r="O707" s="358"/>
      <c r="P707" s="359"/>
    </row>
    <row r="708" spans="1:16" ht="153" x14ac:dyDescent="0.25">
      <c r="A708" s="202" t="s">
        <v>3063</v>
      </c>
      <c r="B708" s="100" t="s">
        <v>482</v>
      </c>
      <c r="C708" s="55" t="s">
        <v>3083</v>
      </c>
      <c r="D708" s="51">
        <v>1285.5999999999999</v>
      </c>
      <c r="E708" s="52" t="s">
        <v>3068</v>
      </c>
      <c r="F708" s="238" t="s">
        <v>3069</v>
      </c>
      <c r="G708" s="187" t="s">
        <v>839</v>
      </c>
      <c r="H708" s="54" t="s">
        <v>3070</v>
      </c>
      <c r="I708" s="241" t="s">
        <v>3067</v>
      </c>
      <c r="J708" s="54" t="s">
        <v>3071</v>
      </c>
      <c r="K708" s="50">
        <v>3393540</v>
      </c>
      <c r="L708" s="4">
        <v>40466544.600000001</v>
      </c>
      <c r="M708" s="5" t="s">
        <v>772</v>
      </c>
      <c r="N708" s="177" t="s">
        <v>3072</v>
      </c>
      <c r="O708" s="6" t="s">
        <v>1</v>
      </c>
      <c r="P708" s="231" t="s">
        <v>3073</v>
      </c>
    </row>
    <row r="709" spans="1:16" ht="127.5" x14ac:dyDescent="0.25">
      <c r="A709" s="202" t="s">
        <v>3064</v>
      </c>
      <c r="B709" s="100" t="s">
        <v>507</v>
      </c>
      <c r="C709" s="55" t="s">
        <v>3084</v>
      </c>
      <c r="D709" s="51">
        <v>202.4</v>
      </c>
      <c r="E709" s="52" t="s">
        <v>3078</v>
      </c>
      <c r="F709" s="238" t="s">
        <v>3077</v>
      </c>
      <c r="G709" s="238" t="s">
        <v>839</v>
      </c>
      <c r="H709" s="54" t="s">
        <v>3074</v>
      </c>
      <c r="I709" s="241" t="s">
        <v>3067</v>
      </c>
      <c r="J709" s="54" t="s">
        <v>3075</v>
      </c>
      <c r="K709" s="50">
        <v>426510</v>
      </c>
      <c r="L709" s="4">
        <v>6472624.8200000003</v>
      </c>
      <c r="M709" s="5" t="s">
        <v>772</v>
      </c>
      <c r="N709" s="177" t="s">
        <v>646</v>
      </c>
      <c r="O709" s="6" t="s">
        <v>1</v>
      </c>
      <c r="P709" s="231" t="s">
        <v>3076</v>
      </c>
    </row>
    <row r="710" spans="1:16" ht="127.5" x14ac:dyDescent="0.25">
      <c r="A710" s="202" t="s">
        <v>3065</v>
      </c>
      <c r="B710" s="100" t="s">
        <v>507</v>
      </c>
      <c r="C710" s="55" t="s">
        <v>3085</v>
      </c>
      <c r="D710" s="51">
        <v>208.1</v>
      </c>
      <c r="E710" s="52" t="s">
        <v>3079</v>
      </c>
      <c r="F710" s="238" t="s">
        <v>3080</v>
      </c>
      <c r="G710" s="238" t="s">
        <v>839</v>
      </c>
      <c r="H710" s="54" t="s">
        <v>3081</v>
      </c>
      <c r="I710" s="241" t="s">
        <v>3067</v>
      </c>
      <c r="J710" s="54" t="s">
        <v>3082</v>
      </c>
      <c r="K710" s="50">
        <v>575462</v>
      </c>
      <c r="L710" s="4">
        <v>7168446.5999999996</v>
      </c>
      <c r="M710" s="5" t="s">
        <v>773</v>
      </c>
      <c r="N710" s="177" t="s">
        <v>645</v>
      </c>
      <c r="O710" s="6" t="s">
        <v>1</v>
      </c>
      <c r="P710" s="231" t="s">
        <v>3076</v>
      </c>
    </row>
    <row r="711" spans="1:16" ht="135" x14ac:dyDescent="0.25">
      <c r="A711" s="202" t="s">
        <v>3066</v>
      </c>
      <c r="B711" s="100" t="s">
        <v>490</v>
      </c>
      <c r="C711" s="55" t="s">
        <v>3086</v>
      </c>
      <c r="D711" s="51">
        <v>253.6</v>
      </c>
      <c r="E711" s="52" t="s">
        <v>3087</v>
      </c>
      <c r="F711" s="238" t="s">
        <v>3088</v>
      </c>
      <c r="G711" s="238" t="s">
        <v>839</v>
      </c>
      <c r="H711" s="54" t="s">
        <v>3089</v>
      </c>
      <c r="I711" s="241" t="s">
        <v>3067</v>
      </c>
      <c r="J711" s="54" t="s">
        <v>3090</v>
      </c>
      <c r="K711" s="50">
        <v>4598028.99</v>
      </c>
      <c r="L711" s="4">
        <v>9640143.1199999992</v>
      </c>
      <c r="M711" s="5" t="s">
        <v>774</v>
      </c>
      <c r="N711" s="54" t="s">
        <v>1</v>
      </c>
      <c r="O711" s="6" t="s">
        <v>1</v>
      </c>
      <c r="P711" s="202" t="s">
        <v>658</v>
      </c>
    </row>
    <row r="712" spans="1:16" x14ac:dyDescent="0.25">
      <c r="A712" s="20" t="s">
        <v>364</v>
      </c>
      <c r="B712" s="20"/>
      <c r="C712" s="15"/>
      <c r="D712" s="16"/>
      <c r="E712" s="15"/>
      <c r="F712" s="15"/>
      <c r="G712" s="15"/>
      <c r="H712" s="15"/>
      <c r="I712" s="15"/>
      <c r="J712" s="15"/>
      <c r="K712" s="14">
        <f>SUM(K708:K711)</f>
        <v>8993540.9900000002</v>
      </c>
      <c r="L712" s="14">
        <f>SUM(L708:L711)</f>
        <v>63747759.140000001</v>
      </c>
      <c r="M712" s="53"/>
      <c r="N712" s="54"/>
      <c r="O712" s="54"/>
      <c r="P712" s="201"/>
    </row>
    <row r="713" spans="1:16" x14ac:dyDescent="0.25">
      <c r="A713" s="357" t="s">
        <v>6</v>
      </c>
      <c r="B713" s="358"/>
      <c r="C713" s="358"/>
      <c r="D713" s="358"/>
      <c r="E713" s="358"/>
      <c r="F713" s="358"/>
      <c r="G713" s="358"/>
      <c r="H713" s="358"/>
      <c r="I713" s="358"/>
      <c r="J713" s="358"/>
      <c r="K713" s="358"/>
      <c r="L713" s="358"/>
      <c r="M713" s="358"/>
      <c r="N713" s="358"/>
      <c r="O713" s="358"/>
      <c r="P713" s="359"/>
    </row>
    <row r="714" spans="1:16" ht="135" x14ac:dyDescent="0.25">
      <c r="A714" s="202" t="s">
        <v>3091</v>
      </c>
      <c r="B714" s="100" t="s">
        <v>7</v>
      </c>
      <c r="C714" s="55" t="s">
        <v>3092</v>
      </c>
      <c r="D714" s="51">
        <v>66.5</v>
      </c>
      <c r="E714" s="52" t="s">
        <v>3093</v>
      </c>
      <c r="F714" s="238" t="s">
        <v>3096</v>
      </c>
      <c r="G714" s="187" t="s">
        <v>839</v>
      </c>
      <c r="H714" s="54" t="s">
        <v>3097</v>
      </c>
      <c r="I714" s="241" t="s">
        <v>3067</v>
      </c>
      <c r="J714" s="54" t="s">
        <v>3098</v>
      </c>
      <c r="K714" s="50">
        <v>45000</v>
      </c>
      <c r="L714" s="4">
        <v>77609.81</v>
      </c>
      <c r="M714" s="5" t="s">
        <v>775</v>
      </c>
      <c r="N714" s="54" t="s">
        <v>1</v>
      </c>
      <c r="O714" s="6" t="s">
        <v>1</v>
      </c>
      <c r="P714" s="202" t="s">
        <v>658</v>
      </c>
    </row>
    <row r="715" spans="1:16" ht="124.5" customHeight="1" x14ac:dyDescent="0.25">
      <c r="A715" s="6" t="s">
        <v>3094</v>
      </c>
      <c r="B715" s="340" t="s">
        <v>484</v>
      </c>
      <c r="C715" s="346" t="s">
        <v>3083</v>
      </c>
      <c r="D715" s="344" t="s">
        <v>1</v>
      </c>
      <c r="E715" s="21" t="s">
        <v>1</v>
      </c>
      <c r="F715" s="341" t="s">
        <v>3099</v>
      </c>
      <c r="G715" s="341" t="s">
        <v>839</v>
      </c>
      <c r="H715" s="340" t="s">
        <v>841</v>
      </c>
      <c r="I715" s="345" t="s">
        <v>3067</v>
      </c>
      <c r="J715" s="346" t="s">
        <v>843</v>
      </c>
      <c r="K715" s="342">
        <v>133684</v>
      </c>
      <c r="L715" s="4" t="s">
        <v>1</v>
      </c>
      <c r="M715" s="343" t="s">
        <v>772</v>
      </c>
      <c r="N715" s="346" t="s">
        <v>1</v>
      </c>
      <c r="O715" s="6" t="s">
        <v>1</v>
      </c>
      <c r="P715" s="6" t="s">
        <v>658</v>
      </c>
    </row>
    <row r="716" spans="1:16" ht="127.5" x14ac:dyDescent="0.25">
      <c r="A716" s="6" t="s">
        <v>3095</v>
      </c>
      <c r="B716" s="340" t="s">
        <v>483</v>
      </c>
      <c r="C716" s="346" t="s">
        <v>3083</v>
      </c>
      <c r="D716" s="344" t="s">
        <v>1</v>
      </c>
      <c r="E716" s="21" t="s">
        <v>1</v>
      </c>
      <c r="F716" s="341" t="s">
        <v>3100</v>
      </c>
      <c r="G716" s="341" t="s">
        <v>839</v>
      </c>
      <c r="H716" s="340" t="s">
        <v>841</v>
      </c>
      <c r="I716" s="345" t="s">
        <v>3067</v>
      </c>
      <c r="J716" s="346" t="s">
        <v>843</v>
      </c>
      <c r="K716" s="342">
        <v>133684</v>
      </c>
      <c r="L716" s="4" t="s">
        <v>1</v>
      </c>
      <c r="M716" s="343" t="s">
        <v>772</v>
      </c>
      <c r="N716" s="346" t="s">
        <v>1</v>
      </c>
      <c r="O716" s="6" t="s">
        <v>1</v>
      </c>
      <c r="P716" s="6" t="s">
        <v>658</v>
      </c>
    </row>
    <row r="717" spans="1:16" ht="130.5" customHeight="1" x14ac:dyDescent="0.25">
      <c r="A717" s="202" t="s">
        <v>3101</v>
      </c>
      <c r="B717" s="54" t="s">
        <v>485</v>
      </c>
      <c r="C717" s="140" t="s">
        <v>3083</v>
      </c>
      <c r="D717" s="51" t="s">
        <v>1</v>
      </c>
      <c r="E717" s="21" t="s">
        <v>1</v>
      </c>
      <c r="F717" s="238" t="s">
        <v>3104</v>
      </c>
      <c r="G717" s="238" t="s">
        <v>839</v>
      </c>
      <c r="H717" s="233" t="s">
        <v>841</v>
      </c>
      <c r="I717" s="241" t="s">
        <v>3067</v>
      </c>
      <c r="J717" s="237" t="s">
        <v>843</v>
      </c>
      <c r="K717" s="23">
        <v>145350</v>
      </c>
      <c r="L717" s="4" t="s">
        <v>1</v>
      </c>
      <c r="M717" s="142" t="s">
        <v>772</v>
      </c>
      <c r="N717" s="55" t="s">
        <v>1</v>
      </c>
      <c r="O717" s="6" t="s">
        <v>1</v>
      </c>
      <c r="P717" s="202" t="s">
        <v>658</v>
      </c>
    </row>
    <row r="718" spans="1:16" ht="126.75" customHeight="1" x14ac:dyDescent="0.25">
      <c r="A718" s="202" t="s">
        <v>3102</v>
      </c>
      <c r="B718" s="54" t="s">
        <v>508</v>
      </c>
      <c r="C718" s="140" t="s">
        <v>3083</v>
      </c>
      <c r="D718" s="51" t="s">
        <v>1</v>
      </c>
      <c r="E718" s="21" t="s">
        <v>1</v>
      </c>
      <c r="F718" s="238" t="s">
        <v>3105</v>
      </c>
      <c r="G718" s="238" t="s">
        <v>839</v>
      </c>
      <c r="H718" s="233" t="s">
        <v>841</v>
      </c>
      <c r="I718" s="241" t="s">
        <v>3067</v>
      </c>
      <c r="J718" s="237" t="s">
        <v>843</v>
      </c>
      <c r="K718" s="23">
        <v>18743</v>
      </c>
      <c r="L718" s="4" t="s">
        <v>1</v>
      </c>
      <c r="M718" s="142" t="s">
        <v>772</v>
      </c>
      <c r="N718" s="55" t="s">
        <v>1</v>
      </c>
      <c r="O718" s="6" t="s">
        <v>1</v>
      </c>
      <c r="P718" s="202" t="s">
        <v>658</v>
      </c>
    </row>
    <row r="719" spans="1:16" ht="123.75" customHeight="1" x14ac:dyDescent="0.25">
      <c r="A719" s="202" t="s">
        <v>3103</v>
      </c>
      <c r="B719" s="141" t="s">
        <v>812</v>
      </c>
      <c r="C719" s="140" t="s">
        <v>3083</v>
      </c>
      <c r="D719" s="135" t="s">
        <v>1</v>
      </c>
      <c r="E719" s="21" t="s">
        <v>1</v>
      </c>
      <c r="F719" s="238" t="s">
        <v>3109</v>
      </c>
      <c r="G719" s="238" t="s">
        <v>839</v>
      </c>
      <c r="H719" s="233" t="s">
        <v>841</v>
      </c>
      <c r="I719" s="241" t="s">
        <v>3067</v>
      </c>
      <c r="J719" s="237" t="s">
        <v>843</v>
      </c>
      <c r="K719" s="136">
        <v>84750.080000000002</v>
      </c>
      <c r="L719" s="4" t="s">
        <v>1</v>
      </c>
      <c r="M719" s="137" t="s">
        <v>813</v>
      </c>
      <c r="N719" s="134" t="s">
        <v>1</v>
      </c>
      <c r="O719" s="6" t="s">
        <v>1</v>
      </c>
      <c r="P719" s="202" t="s">
        <v>658</v>
      </c>
    </row>
    <row r="720" spans="1:16" ht="126" customHeight="1" x14ac:dyDescent="0.25">
      <c r="A720" s="202" t="s">
        <v>3106</v>
      </c>
      <c r="B720" s="141" t="s">
        <v>814</v>
      </c>
      <c r="C720" s="140" t="s">
        <v>3083</v>
      </c>
      <c r="D720" s="135" t="s">
        <v>1</v>
      </c>
      <c r="E720" s="21" t="s">
        <v>1</v>
      </c>
      <c r="F720" s="238" t="s">
        <v>3110</v>
      </c>
      <c r="G720" s="238" t="s">
        <v>839</v>
      </c>
      <c r="H720" s="233" t="s">
        <v>841</v>
      </c>
      <c r="I720" s="241" t="s">
        <v>3067</v>
      </c>
      <c r="J720" s="237" t="s">
        <v>843</v>
      </c>
      <c r="K720" s="136">
        <v>1147659.48</v>
      </c>
      <c r="L720" s="4" t="s">
        <v>1</v>
      </c>
      <c r="M720" s="138" t="s">
        <v>815</v>
      </c>
      <c r="N720" s="134" t="s">
        <v>1</v>
      </c>
      <c r="O720" s="6" t="s">
        <v>1</v>
      </c>
      <c r="P720" s="202" t="s">
        <v>658</v>
      </c>
    </row>
    <row r="721" spans="1:16" ht="130.5" customHeight="1" x14ac:dyDescent="0.25">
      <c r="A721" s="202" t="s">
        <v>3107</v>
      </c>
      <c r="B721" s="54" t="s">
        <v>486</v>
      </c>
      <c r="C721" s="140" t="s">
        <v>3112</v>
      </c>
      <c r="D721" s="51">
        <v>7360.1</v>
      </c>
      <c r="E721" s="51" t="s">
        <v>1</v>
      </c>
      <c r="F721" s="238" t="s">
        <v>3111</v>
      </c>
      <c r="G721" s="238" t="s">
        <v>839</v>
      </c>
      <c r="H721" s="233" t="s">
        <v>841</v>
      </c>
      <c r="I721" s="241" t="s">
        <v>3067</v>
      </c>
      <c r="J721" s="237" t="s">
        <v>843</v>
      </c>
      <c r="K721" s="23">
        <v>12708651.9</v>
      </c>
      <c r="L721" s="4" t="s">
        <v>1</v>
      </c>
      <c r="M721" s="142" t="s">
        <v>772</v>
      </c>
      <c r="N721" s="177" t="s">
        <v>776</v>
      </c>
      <c r="O721" s="6" t="s">
        <v>1</v>
      </c>
      <c r="P721" s="231" t="s">
        <v>3076</v>
      </c>
    </row>
    <row r="722" spans="1:16" ht="121.5" customHeight="1" x14ac:dyDescent="0.25">
      <c r="A722" s="202" t="s">
        <v>3108</v>
      </c>
      <c r="B722" s="54" t="s">
        <v>487</v>
      </c>
      <c r="C722" s="143" t="s">
        <v>3112</v>
      </c>
      <c r="D722" s="51">
        <v>1421.7</v>
      </c>
      <c r="E722" s="51" t="s">
        <v>1</v>
      </c>
      <c r="F722" s="238" t="s">
        <v>3113</v>
      </c>
      <c r="G722" s="238" t="s">
        <v>839</v>
      </c>
      <c r="H722" s="233" t="s">
        <v>841</v>
      </c>
      <c r="I722" s="241" t="s">
        <v>3067</v>
      </c>
      <c r="J722" s="237" t="s">
        <v>843</v>
      </c>
      <c r="K722" s="23">
        <v>648327</v>
      </c>
      <c r="L722" s="4" t="s">
        <v>1</v>
      </c>
      <c r="M722" s="142" t="s">
        <v>772</v>
      </c>
      <c r="N722" s="177" t="s">
        <v>776</v>
      </c>
      <c r="O722" s="6" t="s">
        <v>1</v>
      </c>
      <c r="P722" s="231" t="s">
        <v>3076</v>
      </c>
    </row>
    <row r="723" spans="1:16" ht="123" customHeight="1" x14ac:dyDescent="0.25">
      <c r="A723" s="202" t="s">
        <v>3114</v>
      </c>
      <c r="B723" s="54" t="s">
        <v>8</v>
      </c>
      <c r="C723" s="140" t="s">
        <v>3112</v>
      </c>
      <c r="D723" s="51">
        <v>0</v>
      </c>
      <c r="E723" s="51" t="s">
        <v>1</v>
      </c>
      <c r="F723" s="238" t="s">
        <v>3118</v>
      </c>
      <c r="G723" s="238" t="s">
        <v>839</v>
      </c>
      <c r="H723" s="233" t="s">
        <v>841</v>
      </c>
      <c r="I723" s="241" t="s">
        <v>3067</v>
      </c>
      <c r="J723" s="237" t="s">
        <v>843</v>
      </c>
      <c r="K723" s="23">
        <v>548664</v>
      </c>
      <c r="L723" s="4" t="s">
        <v>1</v>
      </c>
      <c r="M723" s="142" t="s">
        <v>772</v>
      </c>
      <c r="N723" s="52" t="s">
        <v>1</v>
      </c>
      <c r="O723" s="6" t="s">
        <v>1</v>
      </c>
      <c r="P723" s="202" t="s">
        <v>658</v>
      </c>
    </row>
    <row r="724" spans="1:16" ht="127.5" x14ac:dyDescent="0.25">
      <c r="A724" s="202" t="s">
        <v>3115</v>
      </c>
      <c r="B724" s="54" t="s">
        <v>488</v>
      </c>
      <c r="C724" s="140" t="s">
        <v>3112</v>
      </c>
      <c r="D724" s="51">
        <v>1626.6</v>
      </c>
      <c r="E724" s="51" t="s">
        <v>1</v>
      </c>
      <c r="F724" s="238" t="s">
        <v>3119</v>
      </c>
      <c r="G724" s="238" t="s">
        <v>839</v>
      </c>
      <c r="H724" s="233" t="s">
        <v>841</v>
      </c>
      <c r="I724" s="241" t="s">
        <v>3067</v>
      </c>
      <c r="J724" s="237" t="s">
        <v>843</v>
      </c>
      <c r="K724" s="23">
        <v>310286</v>
      </c>
      <c r="L724" s="4" t="s">
        <v>1</v>
      </c>
      <c r="M724" s="142" t="s">
        <v>772</v>
      </c>
      <c r="N724" s="52" t="s">
        <v>1</v>
      </c>
      <c r="O724" s="6" t="s">
        <v>1</v>
      </c>
      <c r="P724" s="202" t="s">
        <v>658</v>
      </c>
    </row>
    <row r="725" spans="1:16" ht="127.5" x14ac:dyDescent="0.25">
      <c r="A725" s="202" t="s">
        <v>3116</v>
      </c>
      <c r="B725" s="54" t="s">
        <v>489</v>
      </c>
      <c r="C725" s="140" t="s">
        <v>3112</v>
      </c>
      <c r="D725" s="51">
        <v>0</v>
      </c>
      <c r="E725" s="51" t="s">
        <v>1</v>
      </c>
      <c r="F725" s="238" t="s">
        <v>3120</v>
      </c>
      <c r="G725" s="238" t="s">
        <v>839</v>
      </c>
      <c r="H725" s="233" t="s">
        <v>841</v>
      </c>
      <c r="I725" s="241" t="s">
        <v>3067</v>
      </c>
      <c r="J725" s="237" t="s">
        <v>843</v>
      </c>
      <c r="K725" s="23">
        <v>66350</v>
      </c>
      <c r="L725" s="4" t="s">
        <v>1</v>
      </c>
      <c r="M725" s="142" t="s">
        <v>772</v>
      </c>
      <c r="N725" s="52" t="s">
        <v>1</v>
      </c>
      <c r="O725" s="6" t="s">
        <v>1</v>
      </c>
      <c r="P725" s="202" t="s">
        <v>658</v>
      </c>
    </row>
    <row r="726" spans="1:16" ht="127.5" x14ac:dyDescent="0.25">
      <c r="A726" s="202" t="s">
        <v>3117</v>
      </c>
      <c r="B726" s="54" t="s">
        <v>509</v>
      </c>
      <c r="C726" s="140" t="s">
        <v>3112</v>
      </c>
      <c r="D726" s="51">
        <v>0</v>
      </c>
      <c r="E726" s="51" t="s">
        <v>1</v>
      </c>
      <c r="F726" s="238" t="s">
        <v>3121</v>
      </c>
      <c r="G726" s="238" t="s">
        <v>839</v>
      </c>
      <c r="H726" s="233" t="s">
        <v>841</v>
      </c>
      <c r="I726" s="241" t="s">
        <v>3067</v>
      </c>
      <c r="J726" s="237" t="s">
        <v>843</v>
      </c>
      <c r="K726" s="23">
        <v>76079</v>
      </c>
      <c r="L726" s="4" t="s">
        <v>1</v>
      </c>
      <c r="M726" s="142" t="s">
        <v>772</v>
      </c>
      <c r="N726" s="52" t="s">
        <v>1</v>
      </c>
      <c r="O726" s="6" t="s">
        <v>1</v>
      </c>
      <c r="P726" s="202" t="s">
        <v>658</v>
      </c>
    </row>
    <row r="727" spans="1:16" ht="121.5" customHeight="1" x14ac:dyDescent="0.25">
      <c r="A727" s="202" t="s">
        <v>3122</v>
      </c>
      <c r="B727" s="54" t="s">
        <v>628</v>
      </c>
      <c r="C727" s="140" t="s">
        <v>3112</v>
      </c>
      <c r="D727" s="51">
        <v>2094</v>
      </c>
      <c r="E727" s="51" t="s">
        <v>1</v>
      </c>
      <c r="F727" s="238" t="s">
        <v>3125</v>
      </c>
      <c r="G727" s="238" t="s">
        <v>839</v>
      </c>
      <c r="H727" s="233" t="s">
        <v>841</v>
      </c>
      <c r="I727" s="241" t="s">
        <v>3067</v>
      </c>
      <c r="J727" s="237" t="s">
        <v>843</v>
      </c>
      <c r="K727" s="23">
        <v>202257</v>
      </c>
      <c r="L727" s="4" t="s">
        <v>1</v>
      </c>
      <c r="M727" s="142" t="s">
        <v>772</v>
      </c>
      <c r="N727" s="52" t="s">
        <v>1</v>
      </c>
      <c r="O727" s="6" t="s">
        <v>1</v>
      </c>
      <c r="P727" s="202" t="s">
        <v>658</v>
      </c>
    </row>
    <row r="728" spans="1:16" ht="126" customHeight="1" x14ac:dyDescent="0.25">
      <c r="A728" s="202" t="s">
        <v>3123</v>
      </c>
      <c r="B728" s="54" t="s">
        <v>373</v>
      </c>
      <c r="C728" s="140" t="s">
        <v>3112</v>
      </c>
      <c r="D728" s="51" t="s">
        <v>1</v>
      </c>
      <c r="E728" s="51" t="s">
        <v>1</v>
      </c>
      <c r="F728" s="238" t="s">
        <v>3126</v>
      </c>
      <c r="G728" s="238" t="s">
        <v>839</v>
      </c>
      <c r="H728" s="233" t="s">
        <v>841</v>
      </c>
      <c r="I728" s="241" t="s">
        <v>3067</v>
      </c>
      <c r="J728" s="237" t="s">
        <v>843</v>
      </c>
      <c r="K728" s="23">
        <v>619827</v>
      </c>
      <c r="L728" s="4" t="s">
        <v>1</v>
      </c>
      <c r="M728" s="142" t="s">
        <v>772</v>
      </c>
      <c r="N728" s="52" t="s">
        <v>1</v>
      </c>
      <c r="O728" s="6" t="s">
        <v>1</v>
      </c>
      <c r="P728" s="202" t="s">
        <v>658</v>
      </c>
    </row>
    <row r="729" spans="1:16" ht="123" customHeight="1" x14ac:dyDescent="0.25">
      <c r="A729" s="202" t="s">
        <v>3124</v>
      </c>
      <c r="B729" s="54" t="s">
        <v>9</v>
      </c>
      <c r="C729" s="140" t="s">
        <v>3112</v>
      </c>
      <c r="D729" s="51" t="s">
        <v>1</v>
      </c>
      <c r="E729" s="51" t="s">
        <v>1</v>
      </c>
      <c r="F729" s="238" t="s">
        <v>3127</v>
      </c>
      <c r="G729" s="238" t="s">
        <v>839</v>
      </c>
      <c r="H729" s="233" t="s">
        <v>841</v>
      </c>
      <c r="I729" s="241" t="s">
        <v>3067</v>
      </c>
      <c r="J729" s="237" t="s">
        <v>843</v>
      </c>
      <c r="K729" s="23">
        <v>480750</v>
      </c>
      <c r="L729" s="4" t="s">
        <v>1</v>
      </c>
      <c r="M729" s="142" t="s">
        <v>772</v>
      </c>
      <c r="N729" s="52" t="s">
        <v>1</v>
      </c>
      <c r="O729" s="6" t="s">
        <v>1</v>
      </c>
      <c r="P729" s="202" t="s">
        <v>658</v>
      </c>
    </row>
    <row r="730" spans="1:16" ht="124.5" customHeight="1" x14ac:dyDescent="0.25">
      <c r="A730" s="202" t="s">
        <v>3128</v>
      </c>
      <c r="B730" s="54" t="s">
        <v>352</v>
      </c>
      <c r="C730" s="140" t="s">
        <v>3132</v>
      </c>
      <c r="D730" s="51">
        <v>6426</v>
      </c>
      <c r="E730" s="51" t="s">
        <v>1</v>
      </c>
      <c r="F730" s="238" t="s">
        <v>3131</v>
      </c>
      <c r="G730" s="238" t="s">
        <v>839</v>
      </c>
      <c r="H730" s="233" t="s">
        <v>841</v>
      </c>
      <c r="I730" s="241" t="s">
        <v>3067</v>
      </c>
      <c r="J730" s="237" t="s">
        <v>843</v>
      </c>
      <c r="K730" s="23">
        <v>1126946</v>
      </c>
      <c r="L730" s="4" t="s">
        <v>1</v>
      </c>
      <c r="M730" s="142" t="s">
        <v>773</v>
      </c>
      <c r="N730" s="179" t="s">
        <v>776</v>
      </c>
      <c r="O730" s="6" t="s">
        <v>1</v>
      </c>
      <c r="P730" s="231" t="s">
        <v>3076</v>
      </c>
    </row>
    <row r="731" spans="1:16" ht="126" customHeight="1" x14ac:dyDescent="0.25">
      <c r="A731" s="202" t="s">
        <v>3129</v>
      </c>
      <c r="B731" s="54" t="s">
        <v>354</v>
      </c>
      <c r="C731" s="143" t="s">
        <v>3132</v>
      </c>
      <c r="D731" s="51" t="s">
        <v>1</v>
      </c>
      <c r="E731" s="51" t="s">
        <v>1</v>
      </c>
      <c r="F731" s="238" t="s">
        <v>3133</v>
      </c>
      <c r="G731" s="238" t="s">
        <v>839</v>
      </c>
      <c r="H731" s="233" t="s">
        <v>841</v>
      </c>
      <c r="I731" s="241" t="s">
        <v>3067</v>
      </c>
      <c r="J731" s="237" t="s">
        <v>843</v>
      </c>
      <c r="K731" s="23">
        <v>1218948</v>
      </c>
      <c r="L731" s="4" t="s">
        <v>1</v>
      </c>
      <c r="M731" s="139" t="s">
        <v>773</v>
      </c>
      <c r="N731" s="176" t="s">
        <v>776</v>
      </c>
      <c r="O731" s="6" t="s">
        <v>1</v>
      </c>
      <c r="P731" s="231" t="s">
        <v>3076</v>
      </c>
    </row>
    <row r="732" spans="1:16" ht="149.25" customHeight="1" x14ac:dyDescent="0.25">
      <c r="A732" s="202" t="s">
        <v>3130</v>
      </c>
      <c r="B732" s="54" t="s">
        <v>353</v>
      </c>
      <c r="C732" s="140" t="s">
        <v>3134</v>
      </c>
      <c r="D732" s="51" t="s">
        <v>1</v>
      </c>
      <c r="E732" s="51" t="s">
        <v>1</v>
      </c>
      <c r="F732" s="238" t="s">
        <v>3137</v>
      </c>
      <c r="G732" s="238" t="s">
        <v>839</v>
      </c>
      <c r="H732" s="233" t="s">
        <v>841</v>
      </c>
      <c r="I732" s="241" t="s">
        <v>3067</v>
      </c>
      <c r="J732" s="237" t="s">
        <v>843</v>
      </c>
      <c r="K732" s="23">
        <v>1674696</v>
      </c>
      <c r="L732" s="4" t="s">
        <v>1</v>
      </c>
      <c r="M732" s="141" t="s">
        <v>777</v>
      </c>
      <c r="N732" s="52" t="s">
        <v>1</v>
      </c>
      <c r="O732" s="6" t="s">
        <v>1</v>
      </c>
      <c r="P732" s="202" t="s">
        <v>658</v>
      </c>
    </row>
    <row r="733" spans="1:16" ht="147.75" customHeight="1" x14ac:dyDescent="0.25">
      <c r="A733" s="202" t="s">
        <v>3135</v>
      </c>
      <c r="B733" s="54" t="s">
        <v>10</v>
      </c>
      <c r="C733" s="143" t="s">
        <v>3134</v>
      </c>
      <c r="D733" s="51" t="s">
        <v>1</v>
      </c>
      <c r="E733" s="51" t="s">
        <v>1</v>
      </c>
      <c r="F733" s="238" t="s">
        <v>3138</v>
      </c>
      <c r="G733" s="238" t="s">
        <v>839</v>
      </c>
      <c r="H733" s="233" t="s">
        <v>841</v>
      </c>
      <c r="I733" s="241" t="s">
        <v>3067</v>
      </c>
      <c r="J733" s="237" t="s">
        <v>843</v>
      </c>
      <c r="K733" s="23">
        <v>591449</v>
      </c>
      <c r="L733" s="4" t="s">
        <v>1</v>
      </c>
      <c r="M733" s="141" t="s">
        <v>777</v>
      </c>
      <c r="N733" s="52" t="s">
        <v>1</v>
      </c>
      <c r="O733" s="6" t="s">
        <v>1</v>
      </c>
      <c r="P733" s="202" t="s">
        <v>658</v>
      </c>
    </row>
    <row r="734" spans="1:16" ht="149.25" customHeight="1" x14ac:dyDescent="0.25">
      <c r="A734" s="202" t="s">
        <v>3136</v>
      </c>
      <c r="B734" s="54" t="s">
        <v>11</v>
      </c>
      <c r="C734" s="143" t="s">
        <v>3134</v>
      </c>
      <c r="D734" s="51" t="s">
        <v>1</v>
      </c>
      <c r="E734" s="51" t="s">
        <v>1</v>
      </c>
      <c r="F734" s="238" t="s">
        <v>3139</v>
      </c>
      <c r="G734" s="238" t="s">
        <v>839</v>
      </c>
      <c r="H734" s="233" t="s">
        <v>841</v>
      </c>
      <c r="I734" s="241" t="s">
        <v>3067</v>
      </c>
      <c r="J734" s="237" t="s">
        <v>843</v>
      </c>
      <c r="K734" s="23">
        <v>53799</v>
      </c>
      <c r="L734" s="4" t="s">
        <v>1</v>
      </c>
      <c r="M734" s="141" t="s">
        <v>777</v>
      </c>
      <c r="N734" s="52" t="s">
        <v>1</v>
      </c>
      <c r="O734" s="6" t="s">
        <v>1</v>
      </c>
      <c r="P734" s="202" t="s">
        <v>658</v>
      </c>
    </row>
    <row r="735" spans="1:16" ht="15.75" customHeight="1" x14ac:dyDescent="0.25">
      <c r="A735" s="20" t="s">
        <v>364</v>
      </c>
      <c r="B735" s="20"/>
      <c r="C735" s="12"/>
      <c r="D735" s="13"/>
      <c r="E735" s="13"/>
      <c r="F735" s="13"/>
      <c r="G735" s="13"/>
      <c r="H735" s="13"/>
      <c r="I735" s="13"/>
      <c r="J735" s="13"/>
      <c r="K735" s="24">
        <f>SUM(K714:K734)</f>
        <v>22035900.460000001</v>
      </c>
      <c r="L735" s="24">
        <f>SUM(L714:L734)</f>
        <v>77609.81</v>
      </c>
      <c r="M735" s="5"/>
      <c r="N735" s="52"/>
      <c r="O735" s="9"/>
      <c r="P735" s="201"/>
    </row>
    <row r="736" spans="1:16" x14ac:dyDescent="0.25">
      <c r="A736" s="7" t="s">
        <v>365</v>
      </c>
      <c r="B736" s="7"/>
      <c r="C736" s="55"/>
      <c r="D736" s="51"/>
      <c r="E736" s="51"/>
      <c r="F736" s="182"/>
      <c r="G736" s="182"/>
      <c r="H736" s="51"/>
      <c r="I736" s="182"/>
      <c r="J736" s="51"/>
      <c r="K736" s="25">
        <f>K712+K735</f>
        <v>31029441.450000003</v>
      </c>
      <c r="L736" s="25">
        <f>L712+L735</f>
        <v>63825368.950000003</v>
      </c>
      <c r="M736" s="5"/>
      <c r="N736" s="52"/>
      <c r="O736" s="9"/>
      <c r="P736" s="201"/>
    </row>
    <row r="737" spans="1:16" x14ac:dyDescent="0.25">
      <c r="A737" s="357" t="s">
        <v>831</v>
      </c>
      <c r="B737" s="358"/>
      <c r="C737" s="358"/>
      <c r="D737" s="358"/>
      <c r="E737" s="358"/>
      <c r="F737" s="358"/>
      <c r="G737" s="358"/>
      <c r="H737" s="358"/>
      <c r="I737" s="358"/>
      <c r="J737" s="358"/>
      <c r="K737" s="358"/>
      <c r="L737" s="358"/>
      <c r="M737" s="358"/>
      <c r="N737" s="358"/>
      <c r="O737" s="358"/>
      <c r="P737" s="359"/>
    </row>
    <row r="738" spans="1:16" x14ac:dyDescent="0.25">
      <c r="A738" s="357" t="s">
        <v>3140</v>
      </c>
      <c r="B738" s="358"/>
      <c r="C738" s="358"/>
      <c r="D738" s="358"/>
      <c r="E738" s="358"/>
      <c r="F738" s="358"/>
      <c r="G738" s="358"/>
      <c r="H738" s="358"/>
      <c r="I738" s="358"/>
      <c r="J738" s="358"/>
      <c r="K738" s="358"/>
      <c r="L738" s="358"/>
      <c r="M738" s="358"/>
      <c r="N738" s="358"/>
      <c r="O738" s="358"/>
      <c r="P738" s="359"/>
    </row>
    <row r="739" spans="1:16" x14ac:dyDescent="0.25">
      <c r="A739" s="357" t="s">
        <v>6</v>
      </c>
      <c r="B739" s="358"/>
      <c r="C739" s="358"/>
      <c r="D739" s="358"/>
      <c r="E739" s="358"/>
      <c r="F739" s="358"/>
      <c r="G739" s="358"/>
      <c r="H739" s="358"/>
      <c r="I739" s="358"/>
      <c r="J739" s="358"/>
      <c r="K739" s="358"/>
      <c r="L739" s="358"/>
      <c r="M739" s="358"/>
      <c r="N739" s="358"/>
      <c r="O739" s="358"/>
      <c r="P739" s="359"/>
    </row>
    <row r="740" spans="1:16" ht="135" x14ac:dyDescent="0.25">
      <c r="A740" s="233" t="s">
        <v>3141</v>
      </c>
      <c r="B740" s="224" t="s">
        <v>3147</v>
      </c>
      <c r="C740" s="237" t="s">
        <v>3148</v>
      </c>
      <c r="D740" s="234" t="s">
        <v>1</v>
      </c>
      <c r="E740" s="234" t="s">
        <v>1</v>
      </c>
      <c r="F740" s="238" t="s">
        <v>3146</v>
      </c>
      <c r="G740" s="238" t="s">
        <v>839</v>
      </c>
      <c r="H740" s="233" t="s">
        <v>841</v>
      </c>
      <c r="I740" s="241" t="s">
        <v>3067</v>
      </c>
      <c r="J740" s="237" t="s">
        <v>843</v>
      </c>
      <c r="K740" s="228">
        <v>1949510.18</v>
      </c>
      <c r="L740" s="25" t="s">
        <v>658</v>
      </c>
      <c r="M740" s="232" t="s">
        <v>3144</v>
      </c>
      <c r="N740" s="238" t="s">
        <v>1</v>
      </c>
      <c r="O740" s="6" t="s">
        <v>1</v>
      </c>
      <c r="P740" s="202" t="s">
        <v>658</v>
      </c>
    </row>
    <row r="741" spans="1:16" ht="127.5" x14ac:dyDescent="0.25">
      <c r="A741" s="233" t="s">
        <v>3142</v>
      </c>
      <c r="B741" s="224" t="s">
        <v>3149</v>
      </c>
      <c r="C741" s="237" t="s">
        <v>3150</v>
      </c>
      <c r="D741" s="234" t="s">
        <v>1</v>
      </c>
      <c r="E741" s="234" t="s">
        <v>1</v>
      </c>
      <c r="F741" s="238" t="s">
        <v>3152</v>
      </c>
      <c r="G741" s="238" t="s">
        <v>839</v>
      </c>
      <c r="H741" s="233" t="s">
        <v>841</v>
      </c>
      <c r="I741" s="241" t="s">
        <v>3067</v>
      </c>
      <c r="J741" s="237" t="s">
        <v>843</v>
      </c>
      <c r="K741" s="225">
        <v>1629919.74</v>
      </c>
      <c r="L741" s="25" t="s">
        <v>658</v>
      </c>
      <c r="M741" s="232" t="s">
        <v>3145</v>
      </c>
      <c r="N741" s="238" t="s">
        <v>1</v>
      </c>
      <c r="O741" s="6" t="s">
        <v>1</v>
      </c>
      <c r="P741" s="202" t="s">
        <v>658</v>
      </c>
    </row>
    <row r="742" spans="1:16" ht="127.5" x14ac:dyDescent="0.25">
      <c r="A742" s="233" t="s">
        <v>3143</v>
      </c>
      <c r="B742" s="224" t="s">
        <v>3151</v>
      </c>
      <c r="C742" s="237" t="s">
        <v>3150</v>
      </c>
      <c r="D742" s="234" t="s">
        <v>1</v>
      </c>
      <c r="E742" s="234" t="s">
        <v>1</v>
      </c>
      <c r="F742" s="238" t="s">
        <v>3153</v>
      </c>
      <c r="G742" s="238" t="s">
        <v>839</v>
      </c>
      <c r="H742" s="233" t="s">
        <v>841</v>
      </c>
      <c r="I742" s="241" t="s">
        <v>3067</v>
      </c>
      <c r="J742" s="237" t="s">
        <v>843</v>
      </c>
      <c r="K742" s="225">
        <v>2080000</v>
      </c>
      <c r="L742" s="25" t="s">
        <v>658</v>
      </c>
      <c r="M742" s="232" t="s">
        <v>3145</v>
      </c>
      <c r="N742" s="238" t="s">
        <v>1</v>
      </c>
      <c r="O742" s="6" t="s">
        <v>1</v>
      </c>
      <c r="P742" s="202" t="s">
        <v>658</v>
      </c>
    </row>
    <row r="743" spans="1:16" x14ac:dyDescent="0.25">
      <c r="A743" s="7" t="s">
        <v>365</v>
      </c>
      <c r="B743" s="7"/>
      <c r="C743" s="237"/>
      <c r="D743" s="234"/>
      <c r="E743" s="234"/>
      <c r="F743" s="234"/>
      <c r="G743" s="234"/>
      <c r="H743" s="234"/>
      <c r="I743" s="234"/>
      <c r="J743" s="234"/>
      <c r="K743" s="25">
        <f>SUM(K740:K742)</f>
        <v>5659429.9199999999</v>
      </c>
      <c r="L743" s="25" t="s">
        <v>658</v>
      </c>
      <c r="M743" s="232"/>
      <c r="N743" s="238"/>
      <c r="O743" s="9"/>
      <c r="P743" s="201"/>
    </row>
    <row r="744" spans="1:16" x14ac:dyDescent="0.25">
      <c r="A744" s="357" t="s">
        <v>1069</v>
      </c>
      <c r="B744" s="358"/>
      <c r="C744" s="358"/>
      <c r="D744" s="358"/>
      <c r="E744" s="358"/>
      <c r="F744" s="358"/>
      <c r="G744" s="358"/>
      <c r="H744" s="358"/>
      <c r="I744" s="358"/>
      <c r="J744" s="358"/>
      <c r="K744" s="358"/>
      <c r="L744" s="358"/>
      <c r="M744" s="358"/>
      <c r="N744" s="358"/>
      <c r="O744" s="358"/>
      <c r="P744" s="359"/>
    </row>
    <row r="745" spans="1:16" ht="127.5" x14ac:dyDescent="0.25">
      <c r="A745" s="233" t="s">
        <v>3154</v>
      </c>
      <c r="B745" s="224" t="s">
        <v>3155</v>
      </c>
      <c r="C745" s="237" t="s">
        <v>658</v>
      </c>
      <c r="D745" s="234" t="s">
        <v>658</v>
      </c>
      <c r="E745" s="234" t="s">
        <v>658</v>
      </c>
      <c r="F745" s="238" t="s">
        <v>3156</v>
      </c>
      <c r="G745" s="238" t="s">
        <v>839</v>
      </c>
      <c r="H745" s="233" t="s">
        <v>841</v>
      </c>
      <c r="I745" s="241" t="s">
        <v>3067</v>
      </c>
      <c r="J745" s="237" t="s">
        <v>843</v>
      </c>
      <c r="K745" s="236">
        <v>289800</v>
      </c>
      <c r="L745" s="25" t="s">
        <v>658</v>
      </c>
      <c r="M745" s="232" t="s">
        <v>3157</v>
      </c>
      <c r="N745" s="238" t="s">
        <v>1</v>
      </c>
      <c r="O745" s="6" t="s">
        <v>1</v>
      </c>
      <c r="P745" s="202" t="s">
        <v>658</v>
      </c>
    </row>
    <row r="746" spans="1:16" x14ac:dyDescent="0.25">
      <c r="A746" s="7" t="s">
        <v>365</v>
      </c>
      <c r="B746" s="7"/>
      <c r="C746" s="237"/>
      <c r="D746" s="234"/>
      <c r="E746" s="234"/>
      <c r="F746" s="234"/>
      <c r="G746" s="234"/>
      <c r="H746" s="234"/>
      <c r="I746" s="234"/>
      <c r="J746" s="234"/>
      <c r="K746" s="25">
        <f>SUM(K745)</f>
        <v>289800</v>
      </c>
      <c r="L746" s="25"/>
      <c r="M746" s="232"/>
      <c r="N746" s="238"/>
      <c r="O746" s="9"/>
      <c r="P746" s="201"/>
    </row>
    <row r="747" spans="1:16" x14ac:dyDescent="0.25">
      <c r="A747" s="357" t="s">
        <v>846</v>
      </c>
      <c r="B747" s="358"/>
      <c r="C747" s="358"/>
      <c r="D747" s="358"/>
      <c r="E747" s="358"/>
      <c r="F747" s="358"/>
      <c r="G747" s="358"/>
      <c r="H747" s="358"/>
      <c r="I747" s="358"/>
      <c r="J747" s="358"/>
      <c r="K747" s="358"/>
      <c r="L747" s="358"/>
      <c r="M747" s="358"/>
      <c r="N747" s="358"/>
      <c r="O747" s="358"/>
      <c r="P747" s="359"/>
    </row>
    <row r="748" spans="1:16" ht="135" x14ac:dyDescent="0.25">
      <c r="A748" s="233" t="s">
        <v>3158</v>
      </c>
      <c r="B748" s="224" t="s">
        <v>1320</v>
      </c>
      <c r="C748" s="237" t="s">
        <v>3164</v>
      </c>
      <c r="D748" s="234" t="s">
        <v>658</v>
      </c>
      <c r="E748" s="234" t="s">
        <v>658</v>
      </c>
      <c r="F748" s="238" t="s">
        <v>3165</v>
      </c>
      <c r="G748" s="238" t="s">
        <v>839</v>
      </c>
      <c r="H748" s="233" t="s">
        <v>841</v>
      </c>
      <c r="I748" s="241" t="s">
        <v>3067</v>
      </c>
      <c r="J748" s="237" t="s">
        <v>843</v>
      </c>
      <c r="K748" s="221">
        <v>293517.65000000002</v>
      </c>
      <c r="L748" s="25" t="s">
        <v>658</v>
      </c>
      <c r="M748" s="232" t="s">
        <v>3166</v>
      </c>
      <c r="N748" s="238" t="s">
        <v>1</v>
      </c>
      <c r="O748" s="6" t="s">
        <v>1</v>
      </c>
      <c r="P748" s="202" t="s">
        <v>658</v>
      </c>
    </row>
    <row r="749" spans="1:16" ht="135" x14ac:dyDescent="0.25">
      <c r="A749" s="233" t="s">
        <v>3159</v>
      </c>
      <c r="B749" s="224" t="s">
        <v>3169</v>
      </c>
      <c r="C749" s="237" t="s">
        <v>3170</v>
      </c>
      <c r="D749" s="234" t="s">
        <v>658</v>
      </c>
      <c r="E749" s="234" t="s">
        <v>658</v>
      </c>
      <c r="F749" s="238" t="s">
        <v>3168</v>
      </c>
      <c r="G749" s="238" t="s">
        <v>839</v>
      </c>
      <c r="H749" s="233" t="s">
        <v>841</v>
      </c>
      <c r="I749" s="241" t="s">
        <v>3067</v>
      </c>
      <c r="J749" s="237" t="s">
        <v>843</v>
      </c>
      <c r="K749" s="221">
        <v>78549</v>
      </c>
      <c r="L749" s="25" t="s">
        <v>658</v>
      </c>
      <c r="M749" s="232" t="s">
        <v>3167</v>
      </c>
      <c r="N749" s="238" t="s">
        <v>1</v>
      </c>
      <c r="O749" s="6" t="s">
        <v>1</v>
      </c>
      <c r="P749" s="202" t="s">
        <v>658</v>
      </c>
    </row>
    <row r="750" spans="1:16" ht="135" x14ac:dyDescent="0.25">
      <c r="A750" s="233" t="s">
        <v>3160</v>
      </c>
      <c r="B750" s="224" t="s">
        <v>3174</v>
      </c>
      <c r="C750" s="237" t="s">
        <v>3175</v>
      </c>
      <c r="D750" s="234" t="s">
        <v>658</v>
      </c>
      <c r="E750" s="234" t="s">
        <v>658</v>
      </c>
      <c r="F750" s="238" t="s">
        <v>3176</v>
      </c>
      <c r="G750" s="238" t="s">
        <v>839</v>
      </c>
      <c r="H750" s="233" t="s">
        <v>841</v>
      </c>
      <c r="I750" s="241" t="s">
        <v>3067</v>
      </c>
      <c r="J750" s="237" t="s">
        <v>843</v>
      </c>
      <c r="K750" s="221">
        <v>134994</v>
      </c>
      <c r="L750" s="25" t="s">
        <v>658</v>
      </c>
      <c r="M750" s="232" t="s">
        <v>3171</v>
      </c>
      <c r="N750" s="238" t="s">
        <v>1</v>
      </c>
      <c r="O750" s="6" t="s">
        <v>1</v>
      </c>
      <c r="P750" s="202" t="s">
        <v>658</v>
      </c>
    </row>
    <row r="751" spans="1:16" ht="135" x14ac:dyDescent="0.25">
      <c r="A751" s="233" t="s">
        <v>3161</v>
      </c>
      <c r="B751" s="224" t="s">
        <v>3174</v>
      </c>
      <c r="C751" s="237" t="s">
        <v>3177</v>
      </c>
      <c r="D751" s="234" t="s">
        <v>658</v>
      </c>
      <c r="E751" s="234" t="s">
        <v>658</v>
      </c>
      <c r="F751" s="238" t="s">
        <v>3178</v>
      </c>
      <c r="G751" s="238" t="s">
        <v>839</v>
      </c>
      <c r="H751" s="233" t="s">
        <v>841</v>
      </c>
      <c r="I751" s="241" t="s">
        <v>3067</v>
      </c>
      <c r="J751" s="237" t="s">
        <v>843</v>
      </c>
      <c r="K751" s="221">
        <v>165220</v>
      </c>
      <c r="L751" s="25" t="s">
        <v>658</v>
      </c>
      <c r="M751" s="232" t="s">
        <v>3172</v>
      </c>
      <c r="N751" s="238" t="s">
        <v>1</v>
      </c>
      <c r="O751" s="6" t="s">
        <v>1</v>
      </c>
      <c r="P751" s="202" t="s">
        <v>658</v>
      </c>
    </row>
    <row r="752" spans="1:16" ht="127.5" x14ac:dyDescent="0.25">
      <c r="A752" s="233" t="s">
        <v>3162</v>
      </c>
      <c r="B752" s="224" t="s">
        <v>1433</v>
      </c>
      <c r="C752" s="237" t="s">
        <v>3179</v>
      </c>
      <c r="D752" s="234" t="s">
        <v>658</v>
      </c>
      <c r="E752" s="234" t="s">
        <v>658</v>
      </c>
      <c r="F752" s="238" t="s">
        <v>3180</v>
      </c>
      <c r="G752" s="238" t="s">
        <v>839</v>
      </c>
      <c r="H752" s="233" t="s">
        <v>841</v>
      </c>
      <c r="I752" s="241" t="s">
        <v>3067</v>
      </c>
      <c r="J752" s="237" t="s">
        <v>843</v>
      </c>
      <c r="K752" s="221">
        <v>237416.08</v>
      </c>
      <c r="L752" s="25" t="s">
        <v>658</v>
      </c>
      <c r="M752" s="232" t="s">
        <v>3173</v>
      </c>
      <c r="N752" s="238" t="s">
        <v>1</v>
      </c>
      <c r="O752" s="6" t="s">
        <v>1</v>
      </c>
      <c r="P752" s="202" t="s">
        <v>658</v>
      </c>
    </row>
    <row r="753" spans="1:16" ht="127.5" x14ac:dyDescent="0.25">
      <c r="A753" s="233" t="s">
        <v>3163</v>
      </c>
      <c r="B753" s="224" t="s">
        <v>3182</v>
      </c>
      <c r="C753" s="237" t="s">
        <v>3179</v>
      </c>
      <c r="D753" s="234" t="s">
        <v>658</v>
      </c>
      <c r="E753" s="234" t="s">
        <v>658</v>
      </c>
      <c r="F753" s="238" t="s">
        <v>3181</v>
      </c>
      <c r="G753" s="238" t="s">
        <v>839</v>
      </c>
      <c r="H753" s="233" t="s">
        <v>841</v>
      </c>
      <c r="I753" s="241" t="s">
        <v>3067</v>
      </c>
      <c r="J753" s="237" t="s">
        <v>843</v>
      </c>
      <c r="K753" s="221">
        <v>274635.58</v>
      </c>
      <c r="L753" s="25" t="s">
        <v>658</v>
      </c>
      <c r="M753" s="232" t="s">
        <v>3173</v>
      </c>
      <c r="N753" s="238" t="s">
        <v>1</v>
      </c>
      <c r="O753" s="6" t="s">
        <v>1</v>
      </c>
      <c r="P753" s="202" t="s">
        <v>658</v>
      </c>
    </row>
    <row r="754" spans="1:16" x14ac:dyDescent="0.25">
      <c r="A754" s="7" t="s">
        <v>365</v>
      </c>
      <c r="B754" s="7"/>
      <c r="C754" s="237"/>
      <c r="D754" s="234"/>
      <c r="E754" s="234"/>
      <c r="F754" s="234"/>
      <c r="G754" s="234"/>
      <c r="H754" s="234"/>
      <c r="I754" s="234"/>
      <c r="J754" s="234"/>
      <c r="K754" s="25">
        <f>SUM(K748:K753)</f>
        <v>1184332.31</v>
      </c>
      <c r="L754" s="25"/>
      <c r="M754" s="232"/>
      <c r="N754" s="238"/>
      <c r="O754" s="9"/>
      <c r="P754" s="201"/>
    </row>
    <row r="755" spans="1:16" x14ac:dyDescent="0.25">
      <c r="A755" s="357" t="s">
        <v>969</v>
      </c>
      <c r="B755" s="358"/>
      <c r="C755" s="358"/>
      <c r="D755" s="358"/>
      <c r="E755" s="358"/>
      <c r="F755" s="358"/>
      <c r="G755" s="358"/>
      <c r="H755" s="358"/>
      <c r="I755" s="358"/>
      <c r="J755" s="358"/>
      <c r="K755" s="358"/>
      <c r="L755" s="358"/>
      <c r="M755" s="358"/>
      <c r="N755" s="358"/>
      <c r="O755" s="358"/>
      <c r="P755" s="359"/>
    </row>
    <row r="756" spans="1:16" ht="127.5" x14ac:dyDescent="0.25">
      <c r="A756" s="233" t="s">
        <v>3183</v>
      </c>
      <c r="B756" s="224" t="s">
        <v>3195</v>
      </c>
      <c r="C756" s="237" t="s">
        <v>658</v>
      </c>
      <c r="D756" s="234" t="s">
        <v>658</v>
      </c>
      <c r="E756" s="234" t="s">
        <v>658</v>
      </c>
      <c r="F756" s="238" t="s">
        <v>3203</v>
      </c>
      <c r="G756" s="238" t="s">
        <v>839</v>
      </c>
      <c r="H756" s="233" t="s">
        <v>841</v>
      </c>
      <c r="I756" s="241" t="s">
        <v>3067</v>
      </c>
      <c r="J756" s="237" t="s">
        <v>843</v>
      </c>
      <c r="K756" s="221">
        <v>6748</v>
      </c>
      <c r="L756" s="25" t="s">
        <v>658</v>
      </c>
      <c r="M756" s="232" t="s">
        <v>3157</v>
      </c>
      <c r="N756" s="238" t="s">
        <v>1</v>
      </c>
      <c r="O756" s="6" t="s">
        <v>1</v>
      </c>
      <c r="P756" s="202" t="s">
        <v>658</v>
      </c>
    </row>
    <row r="757" spans="1:16" ht="127.5" x14ac:dyDescent="0.25">
      <c r="A757" s="233" t="s">
        <v>3184</v>
      </c>
      <c r="B757" s="224" t="s">
        <v>3196</v>
      </c>
      <c r="C757" s="237" t="s">
        <v>658</v>
      </c>
      <c r="D757" s="234" t="s">
        <v>658</v>
      </c>
      <c r="E757" s="234" t="s">
        <v>658</v>
      </c>
      <c r="F757" s="238" t="s">
        <v>3204</v>
      </c>
      <c r="G757" s="238" t="s">
        <v>839</v>
      </c>
      <c r="H757" s="233" t="s">
        <v>841</v>
      </c>
      <c r="I757" s="241" t="s">
        <v>3067</v>
      </c>
      <c r="J757" s="237" t="s">
        <v>843</v>
      </c>
      <c r="K757" s="221">
        <v>7540</v>
      </c>
      <c r="L757" s="25" t="s">
        <v>658</v>
      </c>
      <c r="M757" s="232" t="s">
        <v>3157</v>
      </c>
      <c r="N757" s="238" t="s">
        <v>1</v>
      </c>
      <c r="O757" s="6" t="s">
        <v>1</v>
      </c>
      <c r="P757" s="202" t="s">
        <v>658</v>
      </c>
    </row>
    <row r="758" spans="1:16" ht="127.5" x14ac:dyDescent="0.25">
      <c r="A758" s="233" t="s">
        <v>3185</v>
      </c>
      <c r="B758" s="224" t="s">
        <v>3197</v>
      </c>
      <c r="C758" s="237" t="s">
        <v>658</v>
      </c>
      <c r="D758" s="234" t="s">
        <v>658</v>
      </c>
      <c r="E758" s="234" t="s">
        <v>658</v>
      </c>
      <c r="F758" s="238" t="s">
        <v>3205</v>
      </c>
      <c r="G758" s="238" t="s">
        <v>839</v>
      </c>
      <c r="H758" s="233" t="s">
        <v>841</v>
      </c>
      <c r="I758" s="241" t="s">
        <v>3067</v>
      </c>
      <c r="J758" s="237" t="s">
        <v>843</v>
      </c>
      <c r="K758" s="221">
        <v>18547.05</v>
      </c>
      <c r="L758" s="25" t="s">
        <v>658</v>
      </c>
      <c r="M758" s="232" t="s">
        <v>3157</v>
      </c>
      <c r="N758" s="238" t="s">
        <v>1</v>
      </c>
      <c r="O758" s="6" t="s">
        <v>1</v>
      </c>
      <c r="P758" s="202" t="s">
        <v>658</v>
      </c>
    </row>
    <row r="759" spans="1:16" ht="127.5" x14ac:dyDescent="0.25">
      <c r="A759" s="233" t="s">
        <v>3186</v>
      </c>
      <c r="B759" s="224" t="s">
        <v>3198</v>
      </c>
      <c r="C759" s="237" t="s">
        <v>658</v>
      </c>
      <c r="D759" s="234" t="s">
        <v>658</v>
      </c>
      <c r="E759" s="234" t="s">
        <v>658</v>
      </c>
      <c r="F759" s="238" t="s">
        <v>3206</v>
      </c>
      <c r="G759" s="238" t="s">
        <v>839</v>
      </c>
      <c r="H759" s="233" t="s">
        <v>841</v>
      </c>
      <c r="I759" s="241" t="s">
        <v>3067</v>
      </c>
      <c r="J759" s="237" t="s">
        <v>843</v>
      </c>
      <c r="K759" s="221">
        <v>6571</v>
      </c>
      <c r="L759" s="25" t="s">
        <v>658</v>
      </c>
      <c r="M759" s="232" t="s">
        <v>3157</v>
      </c>
      <c r="N759" s="238" t="s">
        <v>1</v>
      </c>
      <c r="O759" s="6" t="s">
        <v>1</v>
      </c>
      <c r="P759" s="202" t="s">
        <v>658</v>
      </c>
    </row>
    <row r="760" spans="1:16" ht="127.5" x14ac:dyDescent="0.25">
      <c r="A760" s="233" t="s">
        <v>3187</v>
      </c>
      <c r="B760" s="224" t="s">
        <v>3199</v>
      </c>
      <c r="C760" s="237" t="s">
        <v>658</v>
      </c>
      <c r="D760" s="234" t="s">
        <v>658</v>
      </c>
      <c r="E760" s="234" t="s">
        <v>658</v>
      </c>
      <c r="F760" s="238" t="s">
        <v>3208</v>
      </c>
      <c r="G760" s="238" t="s">
        <v>839</v>
      </c>
      <c r="H760" s="233" t="s">
        <v>841</v>
      </c>
      <c r="I760" s="241" t="s">
        <v>3067</v>
      </c>
      <c r="J760" s="237" t="s">
        <v>843</v>
      </c>
      <c r="K760" s="221">
        <v>26791</v>
      </c>
      <c r="L760" s="25" t="s">
        <v>658</v>
      </c>
      <c r="M760" s="232" t="s">
        <v>3157</v>
      </c>
      <c r="N760" s="238" t="s">
        <v>1</v>
      </c>
      <c r="O760" s="6" t="s">
        <v>1</v>
      </c>
      <c r="P760" s="202" t="s">
        <v>658</v>
      </c>
    </row>
    <row r="761" spans="1:16" ht="127.5" x14ac:dyDescent="0.25">
      <c r="A761" s="233" t="s">
        <v>3188</v>
      </c>
      <c r="B761" s="224" t="s">
        <v>3200</v>
      </c>
      <c r="C761" s="237" t="s">
        <v>658</v>
      </c>
      <c r="D761" s="234" t="s">
        <v>658</v>
      </c>
      <c r="E761" s="234" t="s">
        <v>658</v>
      </c>
      <c r="F761" s="238" t="s">
        <v>3209</v>
      </c>
      <c r="G761" s="238" t="s">
        <v>839</v>
      </c>
      <c r="H761" s="233" t="s">
        <v>841</v>
      </c>
      <c r="I761" s="241" t="s">
        <v>3067</v>
      </c>
      <c r="J761" s="237" t="s">
        <v>843</v>
      </c>
      <c r="K761" s="221">
        <v>24124</v>
      </c>
      <c r="L761" s="25" t="s">
        <v>658</v>
      </c>
      <c r="M761" s="232" t="s">
        <v>3157</v>
      </c>
      <c r="N761" s="238" t="s">
        <v>1</v>
      </c>
      <c r="O761" s="6" t="s">
        <v>1</v>
      </c>
      <c r="P761" s="202" t="s">
        <v>658</v>
      </c>
    </row>
    <row r="762" spans="1:16" ht="135" x14ac:dyDescent="0.25">
      <c r="A762" s="233" t="s">
        <v>3189</v>
      </c>
      <c r="B762" s="224" t="s">
        <v>3201</v>
      </c>
      <c r="C762" s="237" t="s">
        <v>3202</v>
      </c>
      <c r="D762" s="234" t="s">
        <v>658</v>
      </c>
      <c r="E762" s="234" t="s">
        <v>658</v>
      </c>
      <c r="F762" s="238" t="s">
        <v>3210</v>
      </c>
      <c r="G762" s="238" t="s">
        <v>839</v>
      </c>
      <c r="H762" s="233" t="s">
        <v>841</v>
      </c>
      <c r="I762" s="241" t="s">
        <v>3067</v>
      </c>
      <c r="J762" s="237" t="s">
        <v>843</v>
      </c>
      <c r="K762" s="221">
        <v>80812</v>
      </c>
      <c r="L762" s="25" t="s">
        <v>658</v>
      </c>
      <c r="M762" s="232" t="s">
        <v>3207</v>
      </c>
      <c r="N762" s="238" t="s">
        <v>1</v>
      </c>
      <c r="O762" s="6" t="s">
        <v>1</v>
      </c>
      <c r="P762" s="202" t="s">
        <v>658</v>
      </c>
    </row>
    <row r="763" spans="1:16" ht="135" x14ac:dyDescent="0.25">
      <c r="A763" s="233" t="s">
        <v>3190</v>
      </c>
      <c r="B763" s="224" t="s">
        <v>3211</v>
      </c>
      <c r="C763" s="237" t="s">
        <v>658</v>
      </c>
      <c r="D763" s="234" t="s">
        <v>658</v>
      </c>
      <c r="E763" s="234" t="s">
        <v>658</v>
      </c>
      <c r="F763" s="238" t="s">
        <v>3214</v>
      </c>
      <c r="G763" s="238" t="s">
        <v>839</v>
      </c>
      <c r="H763" s="233" t="s">
        <v>841</v>
      </c>
      <c r="I763" s="241" t="s">
        <v>3067</v>
      </c>
      <c r="J763" s="237" t="s">
        <v>843</v>
      </c>
      <c r="K763" s="221">
        <v>5375</v>
      </c>
      <c r="L763" s="25" t="s">
        <v>658</v>
      </c>
      <c r="M763" s="232" t="s">
        <v>3207</v>
      </c>
      <c r="N763" s="238" t="s">
        <v>1</v>
      </c>
      <c r="O763" s="6" t="s">
        <v>1</v>
      </c>
      <c r="P763" s="202" t="s">
        <v>658</v>
      </c>
    </row>
    <row r="764" spans="1:16" ht="135" x14ac:dyDescent="0.25">
      <c r="A764" s="233" t="s">
        <v>3191</v>
      </c>
      <c r="B764" s="224" t="s">
        <v>3211</v>
      </c>
      <c r="C764" s="237" t="s">
        <v>658</v>
      </c>
      <c r="D764" s="234" t="s">
        <v>658</v>
      </c>
      <c r="E764" s="234" t="s">
        <v>658</v>
      </c>
      <c r="F764" s="238" t="s">
        <v>3215</v>
      </c>
      <c r="G764" s="238" t="s">
        <v>839</v>
      </c>
      <c r="H764" s="233" t="s">
        <v>841</v>
      </c>
      <c r="I764" s="241" t="s">
        <v>3067</v>
      </c>
      <c r="J764" s="237" t="s">
        <v>843</v>
      </c>
      <c r="K764" s="221">
        <v>5375</v>
      </c>
      <c r="L764" s="25" t="s">
        <v>658</v>
      </c>
      <c r="M764" s="232" t="s">
        <v>3207</v>
      </c>
      <c r="N764" s="238" t="s">
        <v>1</v>
      </c>
      <c r="O764" s="6" t="s">
        <v>1</v>
      </c>
      <c r="P764" s="202" t="s">
        <v>658</v>
      </c>
    </row>
    <row r="765" spans="1:16" ht="127.5" x14ac:dyDescent="0.25">
      <c r="A765" s="233" t="s">
        <v>3192</v>
      </c>
      <c r="B765" s="224" t="s">
        <v>3212</v>
      </c>
      <c r="C765" s="237" t="s">
        <v>658</v>
      </c>
      <c r="D765" s="234" t="s">
        <v>658</v>
      </c>
      <c r="E765" s="234" t="s">
        <v>658</v>
      </c>
      <c r="F765" s="238" t="s">
        <v>3216</v>
      </c>
      <c r="G765" s="238" t="s">
        <v>839</v>
      </c>
      <c r="H765" s="233" t="s">
        <v>841</v>
      </c>
      <c r="I765" s="241" t="s">
        <v>3067</v>
      </c>
      <c r="J765" s="237" t="s">
        <v>843</v>
      </c>
      <c r="K765" s="221">
        <v>10705</v>
      </c>
      <c r="L765" s="25" t="s">
        <v>658</v>
      </c>
      <c r="M765" s="232" t="s">
        <v>3157</v>
      </c>
      <c r="N765" s="238" t="s">
        <v>1</v>
      </c>
      <c r="O765" s="6" t="s">
        <v>1</v>
      </c>
      <c r="P765" s="202" t="s">
        <v>658</v>
      </c>
    </row>
    <row r="766" spans="1:16" ht="127.5" x14ac:dyDescent="0.25">
      <c r="A766" s="233" t="s">
        <v>3193</v>
      </c>
      <c r="B766" s="224" t="s">
        <v>3213</v>
      </c>
      <c r="C766" s="237" t="s">
        <v>658</v>
      </c>
      <c r="D766" s="234" t="s">
        <v>658</v>
      </c>
      <c r="E766" s="234" t="s">
        <v>658</v>
      </c>
      <c r="F766" s="238" t="s">
        <v>3217</v>
      </c>
      <c r="G766" s="238" t="s">
        <v>839</v>
      </c>
      <c r="H766" s="233" t="s">
        <v>841</v>
      </c>
      <c r="I766" s="241" t="s">
        <v>3067</v>
      </c>
      <c r="J766" s="237" t="s">
        <v>843</v>
      </c>
      <c r="K766" s="221">
        <v>18360</v>
      </c>
      <c r="L766" s="25" t="s">
        <v>658</v>
      </c>
      <c r="M766" s="232" t="s">
        <v>3157</v>
      </c>
      <c r="N766" s="238" t="s">
        <v>1</v>
      </c>
      <c r="O766" s="6" t="s">
        <v>1</v>
      </c>
      <c r="P766" s="202" t="s">
        <v>658</v>
      </c>
    </row>
    <row r="767" spans="1:16" ht="127.5" x14ac:dyDescent="0.25">
      <c r="A767" s="233" t="s">
        <v>3194</v>
      </c>
      <c r="B767" s="224" t="s">
        <v>3220</v>
      </c>
      <c r="C767" s="237" t="s">
        <v>658</v>
      </c>
      <c r="D767" s="234" t="s">
        <v>658</v>
      </c>
      <c r="E767" s="234" t="s">
        <v>658</v>
      </c>
      <c r="F767" s="238" t="s">
        <v>3223</v>
      </c>
      <c r="G767" s="238" t="s">
        <v>839</v>
      </c>
      <c r="H767" s="233" t="s">
        <v>841</v>
      </c>
      <c r="I767" s="241" t="s">
        <v>3067</v>
      </c>
      <c r="J767" s="237" t="s">
        <v>843</v>
      </c>
      <c r="K767" s="221">
        <v>12180</v>
      </c>
      <c r="L767" s="25" t="s">
        <v>658</v>
      </c>
      <c r="M767" s="232" t="s">
        <v>3157</v>
      </c>
      <c r="N767" s="238" t="s">
        <v>1</v>
      </c>
      <c r="O767" s="6" t="s">
        <v>1</v>
      </c>
      <c r="P767" s="202" t="s">
        <v>658</v>
      </c>
    </row>
    <row r="768" spans="1:16" ht="127.5" x14ac:dyDescent="0.25">
      <c r="A768" s="233" t="s">
        <v>3218</v>
      </c>
      <c r="B768" s="224" t="s">
        <v>3221</v>
      </c>
      <c r="C768" s="237" t="s">
        <v>658</v>
      </c>
      <c r="D768" s="234" t="s">
        <v>658</v>
      </c>
      <c r="E768" s="234" t="s">
        <v>658</v>
      </c>
      <c r="F768" s="238" t="s">
        <v>3224</v>
      </c>
      <c r="G768" s="238" t="s">
        <v>839</v>
      </c>
      <c r="H768" s="233" t="s">
        <v>841</v>
      </c>
      <c r="I768" s="241" t="s">
        <v>3067</v>
      </c>
      <c r="J768" s="237" t="s">
        <v>843</v>
      </c>
      <c r="K768" s="221">
        <v>10743</v>
      </c>
      <c r="L768" s="25" t="s">
        <v>658</v>
      </c>
      <c r="M768" s="232" t="s">
        <v>3157</v>
      </c>
      <c r="N768" s="238" t="s">
        <v>1</v>
      </c>
      <c r="O768" s="6" t="s">
        <v>1</v>
      </c>
      <c r="P768" s="202" t="s">
        <v>658</v>
      </c>
    </row>
    <row r="769" spans="1:16" ht="127.5" x14ac:dyDescent="0.25">
      <c r="A769" s="233" t="s">
        <v>3219</v>
      </c>
      <c r="B769" s="224" t="s">
        <v>3222</v>
      </c>
      <c r="C769" s="237" t="s">
        <v>658</v>
      </c>
      <c r="D769" s="234" t="s">
        <v>658</v>
      </c>
      <c r="E769" s="234" t="s">
        <v>658</v>
      </c>
      <c r="F769" s="238" t="s">
        <v>3225</v>
      </c>
      <c r="G769" s="238" t="s">
        <v>839</v>
      </c>
      <c r="H769" s="233" t="s">
        <v>841</v>
      </c>
      <c r="I769" s="241" t="s">
        <v>3067</v>
      </c>
      <c r="J769" s="237" t="s">
        <v>843</v>
      </c>
      <c r="K769" s="221">
        <v>35964</v>
      </c>
      <c r="L769" s="25" t="s">
        <v>658</v>
      </c>
      <c r="M769" s="232" t="s">
        <v>3157</v>
      </c>
      <c r="N769" s="238" t="s">
        <v>1</v>
      </c>
      <c r="O769" s="6" t="s">
        <v>1</v>
      </c>
      <c r="P769" s="202" t="s">
        <v>658</v>
      </c>
    </row>
    <row r="770" spans="1:16" ht="127.5" x14ac:dyDescent="0.25">
      <c r="A770" s="233" t="s">
        <v>3226</v>
      </c>
      <c r="B770" s="224" t="s">
        <v>3248</v>
      </c>
      <c r="C770" s="237" t="s">
        <v>658</v>
      </c>
      <c r="D770" s="234" t="s">
        <v>658</v>
      </c>
      <c r="E770" s="234" t="s">
        <v>658</v>
      </c>
      <c r="F770" s="238" t="s">
        <v>3252</v>
      </c>
      <c r="G770" s="238" t="s">
        <v>839</v>
      </c>
      <c r="H770" s="233" t="s">
        <v>841</v>
      </c>
      <c r="I770" s="241" t="s">
        <v>3067</v>
      </c>
      <c r="J770" s="237" t="s">
        <v>843</v>
      </c>
      <c r="K770" s="221">
        <v>27237</v>
      </c>
      <c r="L770" s="25" t="s">
        <v>658</v>
      </c>
      <c r="M770" s="232" t="s">
        <v>3157</v>
      </c>
      <c r="N770" s="238" t="s">
        <v>1</v>
      </c>
      <c r="O770" s="6" t="s">
        <v>1</v>
      </c>
      <c r="P770" s="202" t="s">
        <v>658</v>
      </c>
    </row>
    <row r="771" spans="1:16" ht="127.5" x14ac:dyDescent="0.25">
      <c r="A771" s="233" t="s">
        <v>3227</v>
      </c>
      <c r="B771" s="224" t="s">
        <v>3249</v>
      </c>
      <c r="C771" s="237" t="s">
        <v>658</v>
      </c>
      <c r="D771" s="234" t="s">
        <v>658</v>
      </c>
      <c r="E771" s="234" t="s">
        <v>658</v>
      </c>
      <c r="F771" s="238" t="s">
        <v>3253</v>
      </c>
      <c r="G771" s="238" t="s">
        <v>839</v>
      </c>
      <c r="H771" s="233" t="s">
        <v>841</v>
      </c>
      <c r="I771" s="241" t="s">
        <v>3067</v>
      </c>
      <c r="J771" s="237" t="s">
        <v>843</v>
      </c>
      <c r="K771" s="221">
        <v>28060</v>
      </c>
      <c r="L771" s="25" t="s">
        <v>658</v>
      </c>
      <c r="M771" s="232" t="s">
        <v>3157</v>
      </c>
      <c r="N771" s="238" t="s">
        <v>1</v>
      </c>
      <c r="O771" s="6" t="s">
        <v>1</v>
      </c>
      <c r="P771" s="202" t="s">
        <v>658</v>
      </c>
    </row>
    <row r="772" spans="1:16" ht="127.5" x14ac:dyDescent="0.25">
      <c r="A772" s="233" t="s">
        <v>3228</v>
      </c>
      <c r="B772" s="224" t="s">
        <v>3250</v>
      </c>
      <c r="C772" s="237" t="s">
        <v>658</v>
      </c>
      <c r="D772" s="234" t="s">
        <v>658</v>
      </c>
      <c r="E772" s="234" t="s">
        <v>658</v>
      </c>
      <c r="F772" s="238" t="s">
        <v>3254</v>
      </c>
      <c r="G772" s="238" t="s">
        <v>839</v>
      </c>
      <c r="H772" s="233" t="s">
        <v>841</v>
      </c>
      <c r="I772" s="241" t="s">
        <v>3067</v>
      </c>
      <c r="J772" s="237" t="s">
        <v>843</v>
      </c>
      <c r="K772" s="221">
        <v>37088</v>
      </c>
      <c r="L772" s="25" t="s">
        <v>658</v>
      </c>
      <c r="M772" s="232" t="s">
        <v>3157</v>
      </c>
      <c r="N772" s="238" t="s">
        <v>1</v>
      </c>
      <c r="O772" s="6" t="s">
        <v>1</v>
      </c>
      <c r="P772" s="202" t="s">
        <v>658</v>
      </c>
    </row>
    <row r="773" spans="1:16" ht="127.5" x14ac:dyDescent="0.25">
      <c r="A773" s="233" t="s">
        <v>3229</v>
      </c>
      <c r="B773" s="224" t="s">
        <v>3251</v>
      </c>
      <c r="C773" s="237" t="s">
        <v>658</v>
      </c>
      <c r="D773" s="234" t="s">
        <v>658</v>
      </c>
      <c r="E773" s="234" t="s">
        <v>658</v>
      </c>
      <c r="F773" s="238" t="s">
        <v>3255</v>
      </c>
      <c r="G773" s="238" t="s">
        <v>839</v>
      </c>
      <c r="H773" s="233" t="s">
        <v>841</v>
      </c>
      <c r="I773" s="241" t="s">
        <v>3067</v>
      </c>
      <c r="J773" s="237" t="s">
        <v>843</v>
      </c>
      <c r="K773" s="221">
        <v>24130</v>
      </c>
      <c r="L773" s="25" t="s">
        <v>658</v>
      </c>
      <c r="M773" s="232" t="s">
        <v>3157</v>
      </c>
      <c r="N773" s="238" t="s">
        <v>1</v>
      </c>
      <c r="O773" s="6" t="s">
        <v>1</v>
      </c>
      <c r="P773" s="202" t="s">
        <v>658</v>
      </c>
    </row>
    <row r="774" spans="1:16" ht="127.5" x14ac:dyDescent="0.25">
      <c r="A774" s="233" t="s">
        <v>3230</v>
      </c>
      <c r="B774" s="224" t="s">
        <v>3251</v>
      </c>
      <c r="C774" s="237" t="s">
        <v>658</v>
      </c>
      <c r="D774" s="234" t="s">
        <v>658</v>
      </c>
      <c r="E774" s="234" t="s">
        <v>658</v>
      </c>
      <c r="F774" s="238" t="s">
        <v>3260</v>
      </c>
      <c r="G774" s="238" t="s">
        <v>839</v>
      </c>
      <c r="H774" s="233" t="s">
        <v>841</v>
      </c>
      <c r="I774" s="241" t="s">
        <v>3067</v>
      </c>
      <c r="J774" s="237" t="s">
        <v>843</v>
      </c>
      <c r="K774" s="221">
        <v>24130</v>
      </c>
      <c r="L774" s="25" t="s">
        <v>658</v>
      </c>
      <c r="M774" s="235" t="s">
        <v>3157</v>
      </c>
      <c r="N774" s="238" t="s">
        <v>1</v>
      </c>
      <c r="O774" s="6" t="s">
        <v>1</v>
      </c>
      <c r="P774" s="202" t="s">
        <v>658</v>
      </c>
    </row>
    <row r="775" spans="1:16" ht="127.5" x14ac:dyDescent="0.25">
      <c r="A775" s="233" t="s">
        <v>3231</v>
      </c>
      <c r="B775" s="224" t="s">
        <v>3256</v>
      </c>
      <c r="C775" s="237" t="s">
        <v>658</v>
      </c>
      <c r="D775" s="234" t="s">
        <v>658</v>
      </c>
      <c r="E775" s="234" t="s">
        <v>658</v>
      </c>
      <c r="F775" s="238" t="s">
        <v>3261</v>
      </c>
      <c r="G775" s="238" t="s">
        <v>839</v>
      </c>
      <c r="H775" s="233" t="s">
        <v>841</v>
      </c>
      <c r="I775" s="241" t="s">
        <v>3067</v>
      </c>
      <c r="J775" s="237" t="s">
        <v>843</v>
      </c>
      <c r="K775" s="221">
        <v>13040</v>
      </c>
      <c r="L775" s="25" t="s">
        <v>658</v>
      </c>
      <c r="M775" s="232" t="s">
        <v>3258</v>
      </c>
      <c r="N775" s="238" t="s">
        <v>1</v>
      </c>
      <c r="O775" s="6" t="s">
        <v>1</v>
      </c>
      <c r="P775" s="202" t="s">
        <v>658</v>
      </c>
    </row>
    <row r="776" spans="1:16" ht="134.25" customHeight="1" x14ac:dyDescent="0.25">
      <c r="A776" s="233" t="s">
        <v>3232</v>
      </c>
      <c r="B776" s="224" t="s">
        <v>3257</v>
      </c>
      <c r="C776" s="237" t="s">
        <v>658</v>
      </c>
      <c r="D776" s="234" t="s">
        <v>658</v>
      </c>
      <c r="E776" s="234" t="s">
        <v>658</v>
      </c>
      <c r="F776" s="238" t="s">
        <v>3262</v>
      </c>
      <c r="G776" s="238" t="s">
        <v>839</v>
      </c>
      <c r="H776" s="233" t="s">
        <v>841</v>
      </c>
      <c r="I776" s="241" t="s">
        <v>3067</v>
      </c>
      <c r="J776" s="237" t="s">
        <v>843</v>
      </c>
      <c r="K776" s="221">
        <v>32890</v>
      </c>
      <c r="L776" s="25" t="s">
        <v>658</v>
      </c>
      <c r="M776" s="232" t="s">
        <v>3259</v>
      </c>
      <c r="N776" s="238" t="s">
        <v>1</v>
      </c>
      <c r="O776" s="6" t="s">
        <v>1</v>
      </c>
      <c r="P776" s="202" t="s">
        <v>658</v>
      </c>
    </row>
    <row r="777" spans="1:16" ht="135" x14ac:dyDescent="0.25">
      <c r="A777" s="233" t="s">
        <v>3233</v>
      </c>
      <c r="B777" s="224" t="s">
        <v>3257</v>
      </c>
      <c r="C777" s="237" t="s">
        <v>658</v>
      </c>
      <c r="D777" s="234" t="s">
        <v>658</v>
      </c>
      <c r="E777" s="234" t="s">
        <v>658</v>
      </c>
      <c r="F777" s="238" t="s">
        <v>3263</v>
      </c>
      <c r="G777" s="238" t="s">
        <v>839</v>
      </c>
      <c r="H777" s="233" t="s">
        <v>841</v>
      </c>
      <c r="I777" s="241" t="s">
        <v>3067</v>
      </c>
      <c r="J777" s="237" t="s">
        <v>843</v>
      </c>
      <c r="K777" s="221">
        <v>17550</v>
      </c>
      <c r="L777" s="25" t="s">
        <v>658</v>
      </c>
      <c r="M777" s="232" t="s">
        <v>3259</v>
      </c>
      <c r="N777" s="238" t="s">
        <v>1</v>
      </c>
      <c r="O777" s="6" t="s">
        <v>1</v>
      </c>
      <c r="P777" s="202" t="s">
        <v>658</v>
      </c>
    </row>
    <row r="778" spans="1:16" ht="135" x14ac:dyDescent="0.25">
      <c r="A778" s="233" t="s">
        <v>3234</v>
      </c>
      <c r="B778" s="224" t="s">
        <v>3264</v>
      </c>
      <c r="C778" s="237" t="s">
        <v>658</v>
      </c>
      <c r="D778" s="234" t="s">
        <v>658</v>
      </c>
      <c r="E778" s="234" t="s">
        <v>658</v>
      </c>
      <c r="F778" s="238" t="s">
        <v>3268</v>
      </c>
      <c r="G778" s="238" t="s">
        <v>839</v>
      </c>
      <c r="H778" s="233" t="s">
        <v>841</v>
      </c>
      <c r="I778" s="241" t="s">
        <v>3067</v>
      </c>
      <c r="J778" s="237" t="s">
        <v>843</v>
      </c>
      <c r="K778" s="221">
        <v>17000</v>
      </c>
      <c r="L778" s="25" t="s">
        <v>658</v>
      </c>
      <c r="M778" s="232" t="s">
        <v>3267</v>
      </c>
      <c r="N778" s="238" t="s">
        <v>1</v>
      </c>
      <c r="O778" s="6" t="s">
        <v>1</v>
      </c>
      <c r="P778" s="202" t="s">
        <v>658</v>
      </c>
    </row>
    <row r="779" spans="1:16" ht="135" x14ac:dyDescent="0.25">
      <c r="A779" s="233" t="s">
        <v>3235</v>
      </c>
      <c r="B779" s="224" t="s">
        <v>3265</v>
      </c>
      <c r="C779" s="237" t="s">
        <v>658</v>
      </c>
      <c r="D779" s="234" t="s">
        <v>658</v>
      </c>
      <c r="E779" s="234" t="s">
        <v>658</v>
      </c>
      <c r="F779" s="238" t="s">
        <v>3269</v>
      </c>
      <c r="G779" s="238" t="s">
        <v>839</v>
      </c>
      <c r="H779" s="233" t="s">
        <v>841</v>
      </c>
      <c r="I779" s="241" t="s">
        <v>3067</v>
      </c>
      <c r="J779" s="237" t="s">
        <v>843</v>
      </c>
      <c r="K779" s="221">
        <v>4400</v>
      </c>
      <c r="L779" s="25" t="s">
        <v>658</v>
      </c>
      <c r="M779" s="232" t="s">
        <v>3267</v>
      </c>
      <c r="N779" s="238" t="s">
        <v>1</v>
      </c>
      <c r="O779" s="6" t="s">
        <v>1</v>
      </c>
      <c r="P779" s="202" t="s">
        <v>658</v>
      </c>
    </row>
    <row r="780" spans="1:16" ht="135" x14ac:dyDescent="0.25">
      <c r="A780" s="233" t="s">
        <v>3236</v>
      </c>
      <c r="B780" s="224" t="s">
        <v>3266</v>
      </c>
      <c r="C780" s="237" t="s">
        <v>658</v>
      </c>
      <c r="D780" s="234" t="s">
        <v>658</v>
      </c>
      <c r="E780" s="234" t="s">
        <v>658</v>
      </c>
      <c r="F780" s="238" t="s">
        <v>3270</v>
      </c>
      <c r="G780" s="238" t="s">
        <v>839</v>
      </c>
      <c r="H780" s="233" t="s">
        <v>841</v>
      </c>
      <c r="I780" s="241" t="s">
        <v>3067</v>
      </c>
      <c r="J780" s="237" t="s">
        <v>843</v>
      </c>
      <c r="K780" s="221">
        <v>4400</v>
      </c>
      <c r="L780" s="25" t="s">
        <v>658</v>
      </c>
      <c r="M780" s="232" t="s">
        <v>3267</v>
      </c>
      <c r="N780" s="238" t="s">
        <v>1</v>
      </c>
      <c r="O780" s="6" t="s">
        <v>1</v>
      </c>
      <c r="P780" s="202" t="s">
        <v>658</v>
      </c>
    </row>
    <row r="781" spans="1:16" ht="135" x14ac:dyDescent="0.25">
      <c r="A781" s="233" t="s">
        <v>3237</v>
      </c>
      <c r="B781" s="224" t="s">
        <v>3271</v>
      </c>
      <c r="C781" s="237" t="s">
        <v>658</v>
      </c>
      <c r="D781" s="234" t="s">
        <v>658</v>
      </c>
      <c r="E781" s="234" t="s">
        <v>658</v>
      </c>
      <c r="F781" s="238" t="s">
        <v>3275</v>
      </c>
      <c r="G781" s="238" t="s">
        <v>839</v>
      </c>
      <c r="H781" s="233" t="s">
        <v>841</v>
      </c>
      <c r="I781" s="241" t="s">
        <v>3067</v>
      </c>
      <c r="J781" s="237" t="s">
        <v>843</v>
      </c>
      <c r="K781" s="221">
        <v>4000</v>
      </c>
      <c r="L781" s="25" t="s">
        <v>658</v>
      </c>
      <c r="M781" s="232" t="s">
        <v>3273</v>
      </c>
      <c r="N781" s="238" t="s">
        <v>1</v>
      </c>
      <c r="O781" s="6" t="s">
        <v>1</v>
      </c>
      <c r="P781" s="202" t="s">
        <v>658</v>
      </c>
    </row>
    <row r="782" spans="1:16" ht="135" x14ac:dyDescent="0.25">
      <c r="A782" s="233" t="s">
        <v>3238</v>
      </c>
      <c r="B782" s="224" t="s">
        <v>3272</v>
      </c>
      <c r="C782" s="237" t="s">
        <v>658</v>
      </c>
      <c r="D782" s="234" t="s">
        <v>658</v>
      </c>
      <c r="E782" s="234" t="s">
        <v>658</v>
      </c>
      <c r="F782" s="238" t="s">
        <v>3276</v>
      </c>
      <c r="G782" s="238" t="s">
        <v>839</v>
      </c>
      <c r="H782" s="233" t="s">
        <v>841</v>
      </c>
      <c r="I782" s="241" t="s">
        <v>3067</v>
      </c>
      <c r="J782" s="237" t="s">
        <v>843</v>
      </c>
      <c r="K782" s="221">
        <v>5000</v>
      </c>
      <c r="L782" s="25" t="s">
        <v>658</v>
      </c>
      <c r="M782" s="232" t="s">
        <v>3274</v>
      </c>
      <c r="N782" s="238" t="s">
        <v>1</v>
      </c>
      <c r="O782" s="6" t="s">
        <v>1</v>
      </c>
      <c r="P782" s="202" t="s">
        <v>658</v>
      </c>
    </row>
    <row r="783" spans="1:16" ht="135" x14ac:dyDescent="0.25">
      <c r="A783" s="233" t="s">
        <v>3239</v>
      </c>
      <c r="B783" s="224" t="s">
        <v>3277</v>
      </c>
      <c r="C783" s="237" t="s">
        <v>658</v>
      </c>
      <c r="D783" s="234" t="s">
        <v>658</v>
      </c>
      <c r="E783" s="234" t="s">
        <v>658</v>
      </c>
      <c r="F783" s="238" t="s">
        <v>3284</v>
      </c>
      <c r="G783" s="238" t="s">
        <v>839</v>
      </c>
      <c r="H783" s="233" t="s">
        <v>841</v>
      </c>
      <c r="I783" s="241" t="s">
        <v>3067</v>
      </c>
      <c r="J783" s="237" t="s">
        <v>843</v>
      </c>
      <c r="K783" s="220">
        <v>18980</v>
      </c>
      <c r="L783" s="25" t="s">
        <v>658</v>
      </c>
      <c r="M783" s="235" t="s">
        <v>3281</v>
      </c>
      <c r="N783" s="238" t="s">
        <v>1</v>
      </c>
      <c r="O783" s="6" t="s">
        <v>1</v>
      </c>
      <c r="P783" s="202" t="s">
        <v>658</v>
      </c>
    </row>
    <row r="784" spans="1:16" ht="135" x14ac:dyDescent="0.25">
      <c r="A784" s="233" t="s">
        <v>3240</v>
      </c>
      <c r="B784" s="224" t="s">
        <v>3278</v>
      </c>
      <c r="C784" s="237" t="s">
        <v>658</v>
      </c>
      <c r="D784" s="234" t="s">
        <v>658</v>
      </c>
      <c r="E784" s="234" t="s">
        <v>658</v>
      </c>
      <c r="F784" s="238" t="s">
        <v>3285</v>
      </c>
      <c r="G784" s="238" t="s">
        <v>839</v>
      </c>
      <c r="H784" s="233" t="s">
        <v>841</v>
      </c>
      <c r="I784" s="241" t="s">
        <v>3067</v>
      </c>
      <c r="J784" s="237" t="s">
        <v>843</v>
      </c>
      <c r="K784" s="220">
        <v>10101.69</v>
      </c>
      <c r="L784" s="25" t="s">
        <v>658</v>
      </c>
      <c r="M784" s="232" t="s">
        <v>3282</v>
      </c>
      <c r="N784" s="238" t="s">
        <v>1</v>
      </c>
      <c r="O784" s="6" t="s">
        <v>1</v>
      </c>
      <c r="P784" s="202" t="s">
        <v>658</v>
      </c>
    </row>
    <row r="785" spans="1:16" ht="135" x14ac:dyDescent="0.25">
      <c r="A785" s="233" t="s">
        <v>3241</v>
      </c>
      <c r="B785" s="224" t="s">
        <v>3279</v>
      </c>
      <c r="C785" s="237" t="s">
        <v>658</v>
      </c>
      <c r="D785" s="234" t="s">
        <v>658</v>
      </c>
      <c r="E785" s="234" t="s">
        <v>658</v>
      </c>
      <c r="F785" s="238" t="s">
        <v>3286</v>
      </c>
      <c r="G785" s="238" t="s">
        <v>839</v>
      </c>
      <c r="H785" s="233" t="s">
        <v>841</v>
      </c>
      <c r="I785" s="241" t="s">
        <v>3067</v>
      </c>
      <c r="J785" s="237" t="s">
        <v>843</v>
      </c>
      <c r="K785" s="220">
        <v>30152.54</v>
      </c>
      <c r="L785" s="25" t="s">
        <v>658</v>
      </c>
      <c r="M785" s="232" t="s">
        <v>3282</v>
      </c>
      <c r="N785" s="238" t="s">
        <v>1</v>
      </c>
      <c r="O785" s="6" t="s">
        <v>1</v>
      </c>
      <c r="P785" s="202" t="s">
        <v>658</v>
      </c>
    </row>
    <row r="786" spans="1:16" ht="135" x14ac:dyDescent="0.25">
      <c r="A786" s="233" t="s">
        <v>3242</v>
      </c>
      <c r="B786" s="224" t="s">
        <v>3280</v>
      </c>
      <c r="C786" s="237" t="s">
        <v>658</v>
      </c>
      <c r="D786" s="234" t="s">
        <v>658</v>
      </c>
      <c r="E786" s="234" t="s">
        <v>658</v>
      </c>
      <c r="F786" s="238" t="s">
        <v>3287</v>
      </c>
      <c r="G786" s="238" t="s">
        <v>839</v>
      </c>
      <c r="H786" s="233" t="s">
        <v>841</v>
      </c>
      <c r="I786" s="241" t="s">
        <v>3067</v>
      </c>
      <c r="J786" s="237" t="s">
        <v>843</v>
      </c>
      <c r="K786" s="220">
        <v>10868.65</v>
      </c>
      <c r="L786" s="25" t="s">
        <v>658</v>
      </c>
      <c r="M786" s="232" t="s">
        <v>3283</v>
      </c>
      <c r="N786" s="238" t="s">
        <v>1</v>
      </c>
      <c r="O786" s="6" t="s">
        <v>1</v>
      </c>
      <c r="P786" s="202" t="s">
        <v>658</v>
      </c>
    </row>
    <row r="787" spans="1:16" ht="135" x14ac:dyDescent="0.25">
      <c r="A787" s="233" t="s">
        <v>3243</v>
      </c>
      <c r="B787" s="224" t="s">
        <v>3288</v>
      </c>
      <c r="C787" s="237" t="s">
        <v>658</v>
      </c>
      <c r="D787" s="234" t="s">
        <v>658</v>
      </c>
      <c r="E787" s="234" t="s">
        <v>658</v>
      </c>
      <c r="F787" s="238" t="s">
        <v>3290</v>
      </c>
      <c r="G787" s="238" t="s">
        <v>839</v>
      </c>
      <c r="H787" s="233" t="s">
        <v>841</v>
      </c>
      <c r="I787" s="241" t="s">
        <v>3067</v>
      </c>
      <c r="J787" s="237" t="s">
        <v>843</v>
      </c>
      <c r="K787" s="220">
        <v>46585.59</v>
      </c>
      <c r="L787" s="25" t="s">
        <v>658</v>
      </c>
      <c r="M787" s="232" t="s">
        <v>3283</v>
      </c>
      <c r="N787" s="238" t="s">
        <v>1</v>
      </c>
      <c r="O787" s="6" t="s">
        <v>1</v>
      </c>
      <c r="P787" s="202" t="s">
        <v>658</v>
      </c>
    </row>
    <row r="788" spans="1:16" ht="135" x14ac:dyDescent="0.25">
      <c r="A788" s="233" t="s">
        <v>3244</v>
      </c>
      <c r="B788" s="224" t="s">
        <v>3289</v>
      </c>
      <c r="C788" s="237" t="s">
        <v>658</v>
      </c>
      <c r="D788" s="234" t="s">
        <v>658</v>
      </c>
      <c r="E788" s="234" t="s">
        <v>658</v>
      </c>
      <c r="F788" s="238" t="s">
        <v>3291</v>
      </c>
      <c r="G788" s="238" t="s">
        <v>839</v>
      </c>
      <c r="H788" s="233" t="s">
        <v>841</v>
      </c>
      <c r="I788" s="241" t="s">
        <v>3067</v>
      </c>
      <c r="J788" s="237" t="s">
        <v>843</v>
      </c>
      <c r="K788" s="220">
        <v>169067.8</v>
      </c>
      <c r="L788" s="25" t="s">
        <v>658</v>
      </c>
      <c r="M788" s="232" t="s">
        <v>3283</v>
      </c>
      <c r="N788" s="238" t="s">
        <v>1</v>
      </c>
      <c r="O788" s="6" t="s">
        <v>1</v>
      </c>
      <c r="P788" s="202" t="s">
        <v>658</v>
      </c>
    </row>
    <row r="789" spans="1:16" ht="127.5" x14ac:dyDescent="0.25">
      <c r="A789" s="233" t="s">
        <v>3245</v>
      </c>
      <c r="B789" s="239" t="s">
        <v>3292</v>
      </c>
      <c r="C789" s="237" t="s">
        <v>658</v>
      </c>
      <c r="D789" s="234" t="s">
        <v>658</v>
      </c>
      <c r="E789" s="234" t="s">
        <v>658</v>
      </c>
      <c r="F789" s="238" t="s">
        <v>3300</v>
      </c>
      <c r="G789" s="238" t="s">
        <v>839</v>
      </c>
      <c r="H789" s="233" t="s">
        <v>841</v>
      </c>
      <c r="I789" s="241" t="s">
        <v>3067</v>
      </c>
      <c r="J789" s="237" t="s">
        <v>843</v>
      </c>
      <c r="K789" s="220">
        <v>8500</v>
      </c>
      <c r="L789" s="25" t="s">
        <v>658</v>
      </c>
      <c r="M789" s="232" t="s">
        <v>3297</v>
      </c>
      <c r="N789" s="238" t="s">
        <v>1</v>
      </c>
      <c r="O789" s="6" t="s">
        <v>1</v>
      </c>
      <c r="P789" s="202" t="s">
        <v>658</v>
      </c>
    </row>
    <row r="790" spans="1:16" ht="127.5" x14ac:dyDescent="0.25">
      <c r="A790" s="233" t="s">
        <v>3246</v>
      </c>
      <c r="B790" s="224" t="s">
        <v>3293</v>
      </c>
      <c r="C790" s="237" t="s">
        <v>658</v>
      </c>
      <c r="D790" s="234" t="s">
        <v>658</v>
      </c>
      <c r="E790" s="234" t="s">
        <v>658</v>
      </c>
      <c r="F790" s="238" t="s">
        <v>3301</v>
      </c>
      <c r="G790" s="238" t="s">
        <v>839</v>
      </c>
      <c r="H790" s="233" t="s">
        <v>841</v>
      </c>
      <c r="I790" s="241" t="s">
        <v>3067</v>
      </c>
      <c r="J790" s="237" t="s">
        <v>843</v>
      </c>
      <c r="K790" s="220">
        <v>6570</v>
      </c>
      <c r="L790" s="25" t="s">
        <v>658</v>
      </c>
      <c r="M790" s="232" t="s">
        <v>3297</v>
      </c>
      <c r="N790" s="238" t="s">
        <v>1</v>
      </c>
      <c r="O790" s="6" t="s">
        <v>1</v>
      </c>
      <c r="P790" s="202" t="s">
        <v>658</v>
      </c>
    </row>
    <row r="791" spans="1:16" ht="135" x14ac:dyDescent="0.25">
      <c r="A791" s="233" t="s">
        <v>3247</v>
      </c>
      <c r="B791" s="239" t="s">
        <v>3294</v>
      </c>
      <c r="C791" s="237" t="s">
        <v>658</v>
      </c>
      <c r="D791" s="234" t="s">
        <v>658</v>
      </c>
      <c r="E791" s="234" t="s">
        <v>658</v>
      </c>
      <c r="F791" s="238" t="s">
        <v>3302</v>
      </c>
      <c r="G791" s="238" t="s">
        <v>839</v>
      </c>
      <c r="H791" s="233" t="s">
        <v>841</v>
      </c>
      <c r="I791" s="241" t="s">
        <v>3067</v>
      </c>
      <c r="J791" s="237" t="s">
        <v>843</v>
      </c>
      <c r="K791" s="220">
        <v>12500</v>
      </c>
      <c r="L791" s="25" t="s">
        <v>658</v>
      </c>
      <c r="M791" s="232" t="s">
        <v>3298</v>
      </c>
      <c r="N791" s="238" t="s">
        <v>1</v>
      </c>
      <c r="O791" s="6" t="s">
        <v>1</v>
      </c>
      <c r="P791" s="202" t="s">
        <v>658</v>
      </c>
    </row>
    <row r="792" spans="1:16" ht="135" x14ac:dyDescent="0.25">
      <c r="A792" s="233" t="s">
        <v>3303</v>
      </c>
      <c r="B792" s="224" t="s">
        <v>3295</v>
      </c>
      <c r="C792" s="237" t="s">
        <v>658</v>
      </c>
      <c r="D792" s="234" t="s">
        <v>658</v>
      </c>
      <c r="E792" s="234" t="s">
        <v>658</v>
      </c>
      <c r="F792" s="238" t="s">
        <v>3312</v>
      </c>
      <c r="G792" s="238" t="s">
        <v>839</v>
      </c>
      <c r="H792" s="233" t="s">
        <v>841</v>
      </c>
      <c r="I792" s="241" t="s">
        <v>3067</v>
      </c>
      <c r="J792" s="237" t="s">
        <v>843</v>
      </c>
      <c r="K792" s="220">
        <v>4450</v>
      </c>
      <c r="L792" s="25" t="s">
        <v>658</v>
      </c>
      <c r="M792" s="232" t="s">
        <v>3298</v>
      </c>
      <c r="N792" s="238" t="s">
        <v>1</v>
      </c>
      <c r="O792" s="6" t="s">
        <v>1</v>
      </c>
      <c r="P792" s="202" t="s">
        <v>658</v>
      </c>
    </row>
    <row r="793" spans="1:16" ht="135" x14ac:dyDescent="0.25">
      <c r="A793" s="233" t="s">
        <v>3304</v>
      </c>
      <c r="B793" s="224" t="s">
        <v>3296</v>
      </c>
      <c r="C793" s="237" t="s">
        <v>658</v>
      </c>
      <c r="D793" s="234" t="s">
        <v>658</v>
      </c>
      <c r="E793" s="234" t="s">
        <v>658</v>
      </c>
      <c r="F793" s="238" t="s">
        <v>3313</v>
      </c>
      <c r="G793" s="238" t="s">
        <v>839</v>
      </c>
      <c r="H793" s="233" t="s">
        <v>841</v>
      </c>
      <c r="I793" s="241" t="s">
        <v>3067</v>
      </c>
      <c r="J793" s="237" t="s">
        <v>843</v>
      </c>
      <c r="K793" s="220">
        <v>25200</v>
      </c>
      <c r="L793" s="25" t="s">
        <v>658</v>
      </c>
      <c r="M793" s="232" t="s">
        <v>3299</v>
      </c>
      <c r="N793" s="238" t="s">
        <v>1</v>
      </c>
      <c r="O793" s="6" t="s">
        <v>1</v>
      </c>
      <c r="P793" s="202" t="s">
        <v>658</v>
      </c>
    </row>
    <row r="794" spans="1:16" ht="135" x14ac:dyDescent="0.25">
      <c r="A794" s="233" t="s">
        <v>3305</v>
      </c>
      <c r="B794" s="224" t="s">
        <v>3314</v>
      </c>
      <c r="C794" s="237" t="s">
        <v>658</v>
      </c>
      <c r="D794" s="234" t="s">
        <v>658</v>
      </c>
      <c r="E794" s="234" t="s">
        <v>658</v>
      </c>
      <c r="F794" s="238" t="s">
        <v>3316</v>
      </c>
      <c r="G794" s="238" t="s">
        <v>839</v>
      </c>
      <c r="H794" s="233" t="s">
        <v>841</v>
      </c>
      <c r="I794" s="241" t="s">
        <v>3067</v>
      </c>
      <c r="J794" s="237" t="s">
        <v>843</v>
      </c>
      <c r="K794" s="220">
        <v>6200</v>
      </c>
      <c r="L794" s="25" t="s">
        <v>658</v>
      </c>
      <c r="M794" s="232" t="s">
        <v>3299</v>
      </c>
      <c r="N794" s="238" t="s">
        <v>1</v>
      </c>
      <c r="O794" s="6" t="s">
        <v>1</v>
      </c>
      <c r="P794" s="202" t="s">
        <v>658</v>
      </c>
    </row>
    <row r="795" spans="1:16" ht="135" x14ac:dyDescent="0.25">
      <c r="A795" s="233" t="s">
        <v>3306</v>
      </c>
      <c r="B795" s="224" t="s">
        <v>3315</v>
      </c>
      <c r="C795" s="237" t="s">
        <v>658</v>
      </c>
      <c r="D795" s="234" t="s">
        <v>658</v>
      </c>
      <c r="E795" s="234" t="s">
        <v>658</v>
      </c>
      <c r="F795" s="238" t="s">
        <v>3317</v>
      </c>
      <c r="G795" s="238" t="s">
        <v>839</v>
      </c>
      <c r="H795" s="233" t="s">
        <v>841</v>
      </c>
      <c r="I795" s="241" t="s">
        <v>3067</v>
      </c>
      <c r="J795" s="237" t="s">
        <v>843</v>
      </c>
      <c r="K795" s="220">
        <v>7000</v>
      </c>
      <c r="L795" s="25" t="s">
        <v>658</v>
      </c>
      <c r="M795" s="232" t="s">
        <v>3299</v>
      </c>
      <c r="N795" s="238" t="s">
        <v>1</v>
      </c>
      <c r="O795" s="6" t="s">
        <v>1</v>
      </c>
      <c r="P795" s="202" t="s">
        <v>658</v>
      </c>
    </row>
    <row r="796" spans="1:16" ht="135" x14ac:dyDescent="0.25">
      <c r="A796" s="233" t="s">
        <v>3307</v>
      </c>
      <c r="B796" s="224" t="s">
        <v>3318</v>
      </c>
      <c r="C796" s="237" t="s">
        <v>658</v>
      </c>
      <c r="D796" s="234" t="s">
        <v>658</v>
      </c>
      <c r="E796" s="234" t="s">
        <v>658</v>
      </c>
      <c r="F796" s="238" t="s">
        <v>3321</v>
      </c>
      <c r="G796" s="238" t="s">
        <v>839</v>
      </c>
      <c r="H796" s="233" t="s">
        <v>841</v>
      </c>
      <c r="I796" s="241" t="s">
        <v>3067</v>
      </c>
      <c r="J796" s="237" t="s">
        <v>843</v>
      </c>
      <c r="K796" s="220">
        <v>8200</v>
      </c>
      <c r="L796" s="25" t="s">
        <v>658</v>
      </c>
      <c r="M796" s="232" t="s">
        <v>3299</v>
      </c>
      <c r="N796" s="238" t="s">
        <v>1</v>
      </c>
      <c r="O796" s="6" t="s">
        <v>1</v>
      </c>
      <c r="P796" s="202" t="s">
        <v>658</v>
      </c>
    </row>
    <row r="797" spans="1:16" ht="135" x14ac:dyDescent="0.25">
      <c r="A797" s="233" t="s">
        <v>3308</v>
      </c>
      <c r="B797" s="224" t="s">
        <v>3319</v>
      </c>
      <c r="C797" s="237" t="s">
        <v>658</v>
      </c>
      <c r="D797" s="234" t="s">
        <v>658</v>
      </c>
      <c r="E797" s="234" t="s">
        <v>658</v>
      </c>
      <c r="F797" s="238" t="s">
        <v>3322</v>
      </c>
      <c r="G797" s="238" t="s">
        <v>839</v>
      </c>
      <c r="H797" s="233" t="s">
        <v>841</v>
      </c>
      <c r="I797" s="241" t="s">
        <v>3067</v>
      </c>
      <c r="J797" s="237" t="s">
        <v>843</v>
      </c>
      <c r="K797" s="220">
        <v>9000</v>
      </c>
      <c r="L797" s="25" t="s">
        <v>658</v>
      </c>
      <c r="M797" s="232" t="s">
        <v>3299</v>
      </c>
      <c r="N797" s="238" t="s">
        <v>1</v>
      </c>
      <c r="O797" s="6" t="s">
        <v>1</v>
      </c>
      <c r="P797" s="202" t="s">
        <v>658</v>
      </c>
    </row>
    <row r="798" spans="1:16" ht="135" x14ac:dyDescent="0.25">
      <c r="A798" s="233" t="s">
        <v>3309</v>
      </c>
      <c r="B798" s="224" t="s">
        <v>3320</v>
      </c>
      <c r="C798" s="237" t="s">
        <v>658</v>
      </c>
      <c r="D798" s="234" t="s">
        <v>658</v>
      </c>
      <c r="E798" s="234" t="s">
        <v>658</v>
      </c>
      <c r="F798" s="238" t="s">
        <v>3323</v>
      </c>
      <c r="G798" s="238" t="s">
        <v>839</v>
      </c>
      <c r="H798" s="233" t="s">
        <v>841</v>
      </c>
      <c r="I798" s="241" t="s">
        <v>3067</v>
      </c>
      <c r="J798" s="237" t="s">
        <v>843</v>
      </c>
      <c r="K798" s="220">
        <v>9800</v>
      </c>
      <c r="L798" s="25" t="s">
        <v>658</v>
      </c>
      <c r="M798" s="232" t="s">
        <v>3299</v>
      </c>
      <c r="N798" s="238" t="s">
        <v>1</v>
      </c>
      <c r="O798" s="6" t="s">
        <v>1</v>
      </c>
      <c r="P798" s="202" t="s">
        <v>658</v>
      </c>
    </row>
    <row r="799" spans="1:16" ht="135" x14ac:dyDescent="0.25">
      <c r="A799" s="233" t="s">
        <v>3310</v>
      </c>
      <c r="B799" s="224" t="s">
        <v>3324</v>
      </c>
      <c r="C799" s="237" t="s">
        <v>658</v>
      </c>
      <c r="D799" s="234" t="s">
        <v>658</v>
      </c>
      <c r="E799" s="234" t="s">
        <v>658</v>
      </c>
      <c r="F799" s="238" t="s">
        <v>3327</v>
      </c>
      <c r="G799" s="238" t="s">
        <v>839</v>
      </c>
      <c r="H799" s="233" t="s">
        <v>841</v>
      </c>
      <c r="I799" s="241" t="s">
        <v>3067</v>
      </c>
      <c r="J799" s="237" t="s">
        <v>843</v>
      </c>
      <c r="K799" s="220">
        <v>12200</v>
      </c>
      <c r="L799" s="25" t="s">
        <v>658</v>
      </c>
      <c r="M799" s="232" t="s">
        <v>3299</v>
      </c>
      <c r="N799" s="238" t="s">
        <v>1</v>
      </c>
      <c r="O799" s="6" t="s">
        <v>1</v>
      </c>
      <c r="P799" s="202" t="s">
        <v>658</v>
      </c>
    </row>
    <row r="800" spans="1:16" ht="135" x14ac:dyDescent="0.25">
      <c r="A800" s="233" t="s">
        <v>3311</v>
      </c>
      <c r="B800" s="224" t="s">
        <v>3325</v>
      </c>
      <c r="C800" s="237" t="s">
        <v>658</v>
      </c>
      <c r="D800" s="234" t="s">
        <v>658</v>
      </c>
      <c r="E800" s="234" t="s">
        <v>658</v>
      </c>
      <c r="F800" s="238" t="s">
        <v>3328</v>
      </c>
      <c r="G800" s="238" t="s">
        <v>839</v>
      </c>
      <c r="H800" s="233" t="s">
        <v>841</v>
      </c>
      <c r="I800" s="241" t="s">
        <v>3067</v>
      </c>
      <c r="J800" s="237" t="s">
        <v>843</v>
      </c>
      <c r="K800" s="220">
        <v>22000</v>
      </c>
      <c r="L800" s="25" t="s">
        <v>658</v>
      </c>
      <c r="M800" s="232" t="s">
        <v>3326</v>
      </c>
      <c r="N800" s="238" t="s">
        <v>1</v>
      </c>
      <c r="O800" s="6" t="s">
        <v>1</v>
      </c>
      <c r="P800" s="202" t="s">
        <v>658</v>
      </c>
    </row>
    <row r="801" spans="1:16" ht="135" x14ac:dyDescent="0.25">
      <c r="A801" s="233" t="s">
        <v>3329</v>
      </c>
      <c r="B801" s="224" t="s">
        <v>3338</v>
      </c>
      <c r="C801" s="237" t="s">
        <v>658</v>
      </c>
      <c r="D801" s="234" t="s">
        <v>658</v>
      </c>
      <c r="E801" s="234" t="s">
        <v>658</v>
      </c>
      <c r="F801" s="238" t="s">
        <v>3344</v>
      </c>
      <c r="G801" s="238" t="s">
        <v>839</v>
      </c>
      <c r="H801" s="233" t="s">
        <v>841</v>
      </c>
      <c r="I801" s="241" t="s">
        <v>3067</v>
      </c>
      <c r="J801" s="237" t="s">
        <v>843</v>
      </c>
      <c r="K801" s="220">
        <v>9500</v>
      </c>
      <c r="L801" s="25" t="s">
        <v>658</v>
      </c>
      <c r="M801" s="232" t="s">
        <v>3326</v>
      </c>
      <c r="N801" s="238" t="s">
        <v>1</v>
      </c>
      <c r="O801" s="6" t="s">
        <v>1</v>
      </c>
      <c r="P801" s="202" t="s">
        <v>658</v>
      </c>
    </row>
    <row r="802" spans="1:16" ht="127.5" x14ac:dyDescent="0.25">
      <c r="A802" s="233" t="s">
        <v>3330</v>
      </c>
      <c r="B802" s="224" t="s">
        <v>3339</v>
      </c>
      <c r="C802" s="237" t="s">
        <v>658</v>
      </c>
      <c r="D802" s="234" t="s">
        <v>658</v>
      </c>
      <c r="E802" s="234" t="s">
        <v>658</v>
      </c>
      <c r="F802" s="238" t="s">
        <v>3345</v>
      </c>
      <c r="G802" s="238" t="s">
        <v>839</v>
      </c>
      <c r="H802" s="233" t="s">
        <v>841</v>
      </c>
      <c r="I802" s="241" t="s">
        <v>3067</v>
      </c>
      <c r="J802" s="237" t="s">
        <v>843</v>
      </c>
      <c r="K802" s="220">
        <v>57000</v>
      </c>
      <c r="L802" s="25" t="s">
        <v>658</v>
      </c>
      <c r="M802" s="380" t="s">
        <v>3342</v>
      </c>
      <c r="N802" s="238" t="s">
        <v>1</v>
      </c>
      <c r="O802" s="6" t="s">
        <v>1</v>
      </c>
      <c r="P802" s="202" t="s">
        <v>658</v>
      </c>
    </row>
    <row r="803" spans="1:16" ht="127.5" x14ac:dyDescent="0.25">
      <c r="A803" s="233" t="s">
        <v>3331</v>
      </c>
      <c r="B803" s="224" t="s">
        <v>3340</v>
      </c>
      <c r="C803" s="237" t="s">
        <v>658</v>
      </c>
      <c r="D803" s="234" t="s">
        <v>658</v>
      </c>
      <c r="E803" s="234" t="s">
        <v>658</v>
      </c>
      <c r="F803" s="238" t="s">
        <v>3346</v>
      </c>
      <c r="G803" s="238" t="s">
        <v>839</v>
      </c>
      <c r="H803" s="233" t="s">
        <v>841</v>
      </c>
      <c r="I803" s="241" t="s">
        <v>3067</v>
      </c>
      <c r="J803" s="237" t="s">
        <v>843</v>
      </c>
      <c r="K803" s="220">
        <v>21000</v>
      </c>
      <c r="L803" s="25" t="s">
        <v>658</v>
      </c>
      <c r="M803" s="382"/>
      <c r="N803" s="238" t="s">
        <v>1</v>
      </c>
      <c r="O803" s="6" t="s">
        <v>1</v>
      </c>
      <c r="P803" s="202" t="s">
        <v>658</v>
      </c>
    </row>
    <row r="804" spans="1:16" ht="135" x14ac:dyDescent="0.25">
      <c r="A804" s="233" t="s">
        <v>3332</v>
      </c>
      <c r="B804" s="224" t="s">
        <v>3347</v>
      </c>
      <c r="C804" s="237" t="s">
        <v>3348</v>
      </c>
      <c r="D804" s="234" t="s">
        <v>658</v>
      </c>
      <c r="E804" s="234" t="s">
        <v>658</v>
      </c>
      <c r="F804" s="238" t="s">
        <v>3349</v>
      </c>
      <c r="G804" s="238" t="s">
        <v>839</v>
      </c>
      <c r="H804" s="233" t="s">
        <v>841</v>
      </c>
      <c r="I804" s="241" t="s">
        <v>3067</v>
      </c>
      <c r="J804" s="237" t="s">
        <v>843</v>
      </c>
      <c r="K804" s="221">
        <v>23187.29</v>
      </c>
      <c r="L804" s="25" t="s">
        <v>658</v>
      </c>
      <c r="M804" s="232" t="s">
        <v>3343</v>
      </c>
      <c r="N804" s="238" t="s">
        <v>1</v>
      </c>
      <c r="O804" s="6" t="s">
        <v>1</v>
      </c>
      <c r="P804" s="202" t="s">
        <v>658</v>
      </c>
    </row>
    <row r="805" spans="1:16" ht="135" x14ac:dyDescent="0.25">
      <c r="A805" s="233" t="s">
        <v>3333</v>
      </c>
      <c r="B805" s="224" t="s">
        <v>3341</v>
      </c>
      <c r="C805" s="237" t="s">
        <v>658</v>
      </c>
      <c r="D805" s="234" t="s">
        <v>658</v>
      </c>
      <c r="E805" s="234" t="s">
        <v>658</v>
      </c>
      <c r="F805" s="238" t="s">
        <v>3350</v>
      </c>
      <c r="G805" s="238" t="s">
        <v>839</v>
      </c>
      <c r="H805" s="233" t="s">
        <v>841</v>
      </c>
      <c r="I805" s="241" t="s">
        <v>3067</v>
      </c>
      <c r="J805" s="237" t="s">
        <v>843</v>
      </c>
      <c r="K805" s="221">
        <v>72033.899999999994</v>
      </c>
      <c r="L805" s="25" t="s">
        <v>658</v>
      </c>
      <c r="M805" s="232" t="s">
        <v>3343</v>
      </c>
      <c r="N805" s="238" t="s">
        <v>1</v>
      </c>
      <c r="O805" s="6" t="s">
        <v>1</v>
      </c>
      <c r="P805" s="202" t="s">
        <v>658</v>
      </c>
    </row>
    <row r="806" spans="1:16" ht="135" x14ac:dyDescent="0.25">
      <c r="A806" s="233" t="s">
        <v>3334</v>
      </c>
      <c r="B806" s="224" t="s">
        <v>3351</v>
      </c>
      <c r="C806" s="237" t="s">
        <v>658</v>
      </c>
      <c r="D806" s="234" t="s">
        <v>658</v>
      </c>
      <c r="E806" s="234" t="s">
        <v>658</v>
      </c>
      <c r="F806" s="238" t="s">
        <v>3353</v>
      </c>
      <c r="G806" s="238" t="s">
        <v>839</v>
      </c>
      <c r="H806" s="233" t="s">
        <v>841</v>
      </c>
      <c r="I806" s="241" t="s">
        <v>3067</v>
      </c>
      <c r="J806" s="237" t="s">
        <v>843</v>
      </c>
      <c r="K806" s="221">
        <v>59322.03</v>
      </c>
      <c r="L806" s="25" t="s">
        <v>658</v>
      </c>
      <c r="M806" s="232" t="s">
        <v>3343</v>
      </c>
      <c r="N806" s="238" t="s">
        <v>1</v>
      </c>
      <c r="O806" s="6" t="s">
        <v>1</v>
      </c>
      <c r="P806" s="202" t="s">
        <v>658</v>
      </c>
    </row>
    <row r="807" spans="1:16" ht="135" x14ac:dyDescent="0.25">
      <c r="A807" s="233" t="s">
        <v>3335</v>
      </c>
      <c r="B807" s="224" t="s">
        <v>3352</v>
      </c>
      <c r="C807" s="237" t="s">
        <v>658</v>
      </c>
      <c r="D807" s="234" t="s">
        <v>658</v>
      </c>
      <c r="E807" s="234" t="s">
        <v>658</v>
      </c>
      <c r="F807" s="238" t="s">
        <v>3354</v>
      </c>
      <c r="G807" s="238" t="s">
        <v>839</v>
      </c>
      <c r="H807" s="233" t="s">
        <v>841</v>
      </c>
      <c r="I807" s="241" t="s">
        <v>3067</v>
      </c>
      <c r="J807" s="237" t="s">
        <v>843</v>
      </c>
      <c r="K807" s="221">
        <v>57627.12</v>
      </c>
      <c r="L807" s="25" t="s">
        <v>658</v>
      </c>
      <c r="M807" s="232" t="s">
        <v>3343</v>
      </c>
      <c r="N807" s="238" t="s">
        <v>1</v>
      </c>
      <c r="O807" s="6" t="s">
        <v>1</v>
      </c>
      <c r="P807" s="202" t="s">
        <v>658</v>
      </c>
    </row>
    <row r="808" spans="1:16" ht="135" x14ac:dyDescent="0.25">
      <c r="A808" s="233" t="s">
        <v>3336</v>
      </c>
      <c r="B808" s="224" t="s">
        <v>3363</v>
      </c>
      <c r="C808" s="237" t="s">
        <v>658</v>
      </c>
      <c r="D808" s="234" t="s">
        <v>658</v>
      </c>
      <c r="E808" s="234" t="s">
        <v>658</v>
      </c>
      <c r="F808" s="238" t="s">
        <v>3365</v>
      </c>
      <c r="G808" s="238" t="s">
        <v>839</v>
      </c>
      <c r="H808" s="233" t="s">
        <v>841</v>
      </c>
      <c r="I808" s="241" t="s">
        <v>3067</v>
      </c>
      <c r="J808" s="237" t="s">
        <v>843</v>
      </c>
      <c r="K808" s="221">
        <v>91525.42</v>
      </c>
      <c r="L808" s="25" t="s">
        <v>658</v>
      </c>
      <c r="M808" s="232" t="s">
        <v>3343</v>
      </c>
      <c r="N808" s="238" t="s">
        <v>1</v>
      </c>
      <c r="O808" s="6" t="s">
        <v>1</v>
      </c>
      <c r="P808" s="202" t="s">
        <v>658</v>
      </c>
    </row>
    <row r="809" spans="1:16" ht="135" x14ac:dyDescent="0.25">
      <c r="A809" s="233" t="s">
        <v>3337</v>
      </c>
      <c r="B809" s="224" t="s">
        <v>3364</v>
      </c>
      <c r="C809" s="237" t="s">
        <v>658</v>
      </c>
      <c r="D809" s="234" t="s">
        <v>658</v>
      </c>
      <c r="E809" s="234" t="s">
        <v>658</v>
      </c>
      <c r="F809" s="238" t="s">
        <v>3366</v>
      </c>
      <c r="G809" s="238" t="s">
        <v>839</v>
      </c>
      <c r="H809" s="233" t="s">
        <v>841</v>
      </c>
      <c r="I809" s="241" t="s">
        <v>3067</v>
      </c>
      <c r="J809" s="237" t="s">
        <v>843</v>
      </c>
      <c r="K809" s="221">
        <v>28813.56</v>
      </c>
      <c r="L809" s="25" t="s">
        <v>658</v>
      </c>
      <c r="M809" s="232" t="s">
        <v>3343</v>
      </c>
      <c r="N809" s="238" t="s">
        <v>1</v>
      </c>
      <c r="O809" s="6" t="s">
        <v>1</v>
      </c>
      <c r="P809" s="202" t="s">
        <v>658</v>
      </c>
    </row>
    <row r="810" spans="1:16" ht="135" x14ac:dyDescent="0.25">
      <c r="A810" s="233" t="s">
        <v>3355</v>
      </c>
      <c r="B810" s="224" t="s">
        <v>3367</v>
      </c>
      <c r="C810" s="237" t="s">
        <v>658</v>
      </c>
      <c r="D810" s="234" t="s">
        <v>658</v>
      </c>
      <c r="E810" s="234" t="s">
        <v>658</v>
      </c>
      <c r="F810" s="238" t="s">
        <v>3371</v>
      </c>
      <c r="G810" s="238" t="s">
        <v>839</v>
      </c>
      <c r="H810" s="233" t="s">
        <v>841</v>
      </c>
      <c r="I810" s="241" t="s">
        <v>3067</v>
      </c>
      <c r="J810" s="237" t="s">
        <v>843</v>
      </c>
      <c r="K810" s="221">
        <v>14406.78</v>
      </c>
      <c r="L810" s="25" t="s">
        <v>658</v>
      </c>
      <c r="M810" s="232" t="s">
        <v>3343</v>
      </c>
      <c r="N810" s="238" t="s">
        <v>1</v>
      </c>
      <c r="O810" s="6" t="s">
        <v>1</v>
      </c>
      <c r="P810" s="202" t="s">
        <v>658</v>
      </c>
    </row>
    <row r="811" spans="1:16" ht="135" x14ac:dyDescent="0.25">
      <c r="A811" s="233" t="s">
        <v>3356</v>
      </c>
      <c r="B811" s="224" t="s">
        <v>3368</v>
      </c>
      <c r="C811" s="237" t="s">
        <v>658</v>
      </c>
      <c r="D811" s="234" t="s">
        <v>658</v>
      </c>
      <c r="E811" s="234" t="s">
        <v>658</v>
      </c>
      <c r="F811" s="238" t="s">
        <v>3372</v>
      </c>
      <c r="G811" s="238" t="s">
        <v>839</v>
      </c>
      <c r="H811" s="233" t="s">
        <v>841</v>
      </c>
      <c r="I811" s="241" t="s">
        <v>3067</v>
      </c>
      <c r="J811" s="237" t="s">
        <v>843</v>
      </c>
      <c r="K811" s="221">
        <v>84737.29</v>
      </c>
      <c r="L811" s="25" t="s">
        <v>658</v>
      </c>
      <c r="M811" s="232" t="s">
        <v>3343</v>
      </c>
      <c r="N811" s="238" t="s">
        <v>1</v>
      </c>
      <c r="O811" s="6" t="s">
        <v>1</v>
      </c>
      <c r="P811" s="202" t="s">
        <v>658</v>
      </c>
    </row>
    <row r="812" spans="1:16" ht="135" x14ac:dyDescent="0.25">
      <c r="A812" s="233" t="s">
        <v>3357</v>
      </c>
      <c r="B812" s="224" t="s">
        <v>3369</v>
      </c>
      <c r="C812" s="237" t="s">
        <v>658</v>
      </c>
      <c r="D812" s="234" t="s">
        <v>658</v>
      </c>
      <c r="E812" s="234" t="s">
        <v>658</v>
      </c>
      <c r="F812" s="238" t="s">
        <v>3373</v>
      </c>
      <c r="G812" s="238" t="s">
        <v>839</v>
      </c>
      <c r="H812" s="233" t="s">
        <v>841</v>
      </c>
      <c r="I812" s="241" t="s">
        <v>3067</v>
      </c>
      <c r="J812" s="237" t="s">
        <v>843</v>
      </c>
      <c r="K812" s="221">
        <v>55923.73</v>
      </c>
      <c r="L812" s="25" t="s">
        <v>658</v>
      </c>
      <c r="M812" s="232" t="s">
        <v>3343</v>
      </c>
      <c r="N812" s="238" t="s">
        <v>1</v>
      </c>
      <c r="O812" s="6" t="s">
        <v>1</v>
      </c>
      <c r="P812" s="202" t="s">
        <v>658</v>
      </c>
    </row>
    <row r="813" spans="1:16" ht="135" x14ac:dyDescent="0.25">
      <c r="A813" s="233" t="s">
        <v>3358</v>
      </c>
      <c r="B813" s="224" t="s">
        <v>3370</v>
      </c>
      <c r="C813" s="237" t="s">
        <v>658</v>
      </c>
      <c r="D813" s="234" t="s">
        <v>658</v>
      </c>
      <c r="E813" s="234" t="s">
        <v>658</v>
      </c>
      <c r="F813" s="238" t="s">
        <v>3374</v>
      </c>
      <c r="G813" s="238" t="s">
        <v>839</v>
      </c>
      <c r="H813" s="233" t="s">
        <v>841</v>
      </c>
      <c r="I813" s="241" t="s">
        <v>3067</v>
      </c>
      <c r="J813" s="237" t="s">
        <v>843</v>
      </c>
      <c r="K813" s="221">
        <v>8618.64</v>
      </c>
      <c r="L813" s="25" t="s">
        <v>658</v>
      </c>
      <c r="M813" s="235" t="s">
        <v>3343</v>
      </c>
      <c r="N813" s="238" t="s">
        <v>1</v>
      </c>
      <c r="O813" s="6" t="s">
        <v>1</v>
      </c>
      <c r="P813" s="202" t="s">
        <v>658</v>
      </c>
    </row>
    <row r="814" spans="1:16" ht="135" x14ac:dyDescent="0.25">
      <c r="A814" s="233" t="s">
        <v>3359</v>
      </c>
      <c r="B814" s="224" t="s">
        <v>3375</v>
      </c>
      <c r="C814" s="237" t="s">
        <v>658</v>
      </c>
      <c r="D814" s="234" t="s">
        <v>658</v>
      </c>
      <c r="E814" s="234" t="s">
        <v>658</v>
      </c>
      <c r="F814" s="238" t="s">
        <v>3380</v>
      </c>
      <c r="G814" s="238" t="s">
        <v>839</v>
      </c>
      <c r="H814" s="233" t="s">
        <v>841</v>
      </c>
      <c r="I814" s="241" t="s">
        <v>3067</v>
      </c>
      <c r="J814" s="237" t="s">
        <v>843</v>
      </c>
      <c r="K814" s="221">
        <v>13559.32</v>
      </c>
      <c r="L814" s="25" t="s">
        <v>658</v>
      </c>
      <c r="M814" s="232" t="s">
        <v>3343</v>
      </c>
      <c r="N814" s="238" t="s">
        <v>1</v>
      </c>
      <c r="O814" s="6" t="s">
        <v>1</v>
      </c>
      <c r="P814" s="202" t="s">
        <v>658</v>
      </c>
    </row>
    <row r="815" spans="1:16" ht="135" x14ac:dyDescent="0.25">
      <c r="A815" s="233" t="s">
        <v>3360</v>
      </c>
      <c r="B815" s="224" t="s">
        <v>3376</v>
      </c>
      <c r="C815" s="237" t="s">
        <v>658</v>
      </c>
      <c r="D815" s="234" t="s">
        <v>658</v>
      </c>
      <c r="E815" s="234" t="s">
        <v>658</v>
      </c>
      <c r="F815" s="238" t="s">
        <v>3381</v>
      </c>
      <c r="G815" s="238" t="s">
        <v>839</v>
      </c>
      <c r="H815" s="233" t="s">
        <v>841</v>
      </c>
      <c r="I815" s="241" t="s">
        <v>3067</v>
      </c>
      <c r="J815" s="237" t="s">
        <v>843</v>
      </c>
      <c r="K815" s="221">
        <v>16101.69</v>
      </c>
      <c r="L815" s="25" t="s">
        <v>658</v>
      </c>
      <c r="M815" s="232" t="s">
        <v>3343</v>
      </c>
      <c r="N815" s="238" t="s">
        <v>1</v>
      </c>
      <c r="O815" s="6" t="s">
        <v>1</v>
      </c>
      <c r="P815" s="202" t="s">
        <v>658</v>
      </c>
    </row>
    <row r="816" spans="1:16" ht="135" x14ac:dyDescent="0.25">
      <c r="A816" s="233" t="s">
        <v>3361</v>
      </c>
      <c r="B816" s="224" t="s">
        <v>3377</v>
      </c>
      <c r="C816" s="237" t="s">
        <v>658</v>
      </c>
      <c r="D816" s="234" t="s">
        <v>658</v>
      </c>
      <c r="E816" s="234" t="s">
        <v>658</v>
      </c>
      <c r="F816" s="238" t="s">
        <v>3382</v>
      </c>
      <c r="G816" s="238" t="s">
        <v>839</v>
      </c>
      <c r="H816" s="233" t="s">
        <v>841</v>
      </c>
      <c r="I816" s="241" t="s">
        <v>3067</v>
      </c>
      <c r="J816" s="237" t="s">
        <v>843</v>
      </c>
      <c r="K816" s="221">
        <v>7627.12</v>
      </c>
      <c r="L816" s="25" t="s">
        <v>658</v>
      </c>
      <c r="M816" s="232" t="s">
        <v>3343</v>
      </c>
      <c r="N816" s="238" t="s">
        <v>1</v>
      </c>
      <c r="O816" s="6" t="s">
        <v>1</v>
      </c>
      <c r="P816" s="202" t="s">
        <v>658</v>
      </c>
    </row>
    <row r="817" spans="1:16" ht="135" x14ac:dyDescent="0.25">
      <c r="A817" s="233" t="s">
        <v>3362</v>
      </c>
      <c r="B817" s="224" t="s">
        <v>3378</v>
      </c>
      <c r="C817" s="237" t="s">
        <v>658</v>
      </c>
      <c r="D817" s="234" t="s">
        <v>658</v>
      </c>
      <c r="E817" s="234" t="s">
        <v>658</v>
      </c>
      <c r="F817" s="238" t="s">
        <v>3383</v>
      </c>
      <c r="G817" s="238" t="s">
        <v>839</v>
      </c>
      <c r="H817" s="233" t="s">
        <v>841</v>
      </c>
      <c r="I817" s="241" t="s">
        <v>3067</v>
      </c>
      <c r="J817" s="237" t="s">
        <v>843</v>
      </c>
      <c r="K817" s="221">
        <v>19680</v>
      </c>
      <c r="L817" s="25" t="s">
        <v>658</v>
      </c>
      <c r="M817" s="232" t="s">
        <v>3379</v>
      </c>
      <c r="N817" s="238" t="s">
        <v>1</v>
      </c>
      <c r="O817" s="6" t="s">
        <v>1</v>
      </c>
      <c r="P817" s="202" t="s">
        <v>658</v>
      </c>
    </row>
    <row r="818" spans="1:16" ht="135" x14ac:dyDescent="0.25">
      <c r="A818" s="233" t="s">
        <v>3384</v>
      </c>
      <c r="B818" s="224" t="s">
        <v>3391</v>
      </c>
      <c r="C818" s="237" t="s">
        <v>658</v>
      </c>
      <c r="D818" s="234" t="s">
        <v>658</v>
      </c>
      <c r="E818" s="234" t="s">
        <v>658</v>
      </c>
      <c r="F818" s="238" t="s">
        <v>3395</v>
      </c>
      <c r="G818" s="238" t="s">
        <v>839</v>
      </c>
      <c r="H818" s="233" t="s">
        <v>841</v>
      </c>
      <c r="I818" s="241" t="s">
        <v>3067</v>
      </c>
      <c r="J818" s="237" t="s">
        <v>843</v>
      </c>
      <c r="K818" s="221">
        <v>156400</v>
      </c>
      <c r="L818" s="25" t="s">
        <v>658</v>
      </c>
      <c r="M818" s="232" t="s">
        <v>3393</v>
      </c>
      <c r="N818" s="238" t="s">
        <v>1</v>
      </c>
      <c r="O818" s="6" t="s">
        <v>1</v>
      </c>
      <c r="P818" s="202" t="s">
        <v>658</v>
      </c>
    </row>
    <row r="819" spans="1:16" ht="135" x14ac:dyDescent="0.25">
      <c r="A819" s="233" t="s">
        <v>3385</v>
      </c>
      <c r="B819" s="224" t="s">
        <v>3392</v>
      </c>
      <c r="C819" s="237" t="s">
        <v>658</v>
      </c>
      <c r="D819" s="234" t="s">
        <v>658</v>
      </c>
      <c r="E819" s="234" t="s">
        <v>658</v>
      </c>
      <c r="F819" s="238" t="s">
        <v>3396</v>
      </c>
      <c r="G819" s="238" t="s">
        <v>839</v>
      </c>
      <c r="H819" s="233" t="s">
        <v>841</v>
      </c>
      <c r="I819" s="241" t="s">
        <v>3067</v>
      </c>
      <c r="J819" s="237" t="s">
        <v>843</v>
      </c>
      <c r="K819" s="221">
        <v>21264</v>
      </c>
      <c r="L819" s="25" t="s">
        <v>658</v>
      </c>
      <c r="M819" s="232" t="s">
        <v>3394</v>
      </c>
      <c r="N819" s="238" t="s">
        <v>1</v>
      </c>
      <c r="O819" s="6" t="s">
        <v>1</v>
      </c>
      <c r="P819" s="202" t="s">
        <v>658</v>
      </c>
    </row>
    <row r="820" spans="1:16" ht="135" x14ac:dyDescent="0.25">
      <c r="A820" s="233" t="s">
        <v>3386</v>
      </c>
      <c r="B820" s="224" t="s">
        <v>3397</v>
      </c>
      <c r="C820" s="237" t="s">
        <v>658</v>
      </c>
      <c r="D820" s="234" t="s">
        <v>658</v>
      </c>
      <c r="E820" s="234" t="s">
        <v>658</v>
      </c>
      <c r="F820" s="238" t="s">
        <v>3404</v>
      </c>
      <c r="G820" s="238" t="s">
        <v>839</v>
      </c>
      <c r="H820" s="233" t="s">
        <v>841</v>
      </c>
      <c r="I820" s="241" t="s">
        <v>3067</v>
      </c>
      <c r="J820" s="237" t="s">
        <v>843</v>
      </c>
      <c r="K820" s="225">
        <v>8823141.5899999999</v>
      </c>
      <c r="L820" s="25" t="s">
        <v>658</v>
      </c>
      <c r="M820" s="232" t="s">
        <v>3401</v>
      </c>
      <c r="N820" s="238" t="s">
        <v>1</v>
      </c>
      <c r="O820" s="6" t="s">
        <v>1</v>
      </c>
      <c r="P820" s="202" t="s">
        <v>658</v>
      </c>
    </row>
    <row r="821" spans="1:16" ht="127.5" x14ac:dyDescent="0.25">
      <c r="A821" s="233" t="s">
        <v>3387</v>
      </c>
      <c r="B821" s="224" t="s">
        <v>3398</v>
      </c>
      <c r="C821" s="237" t="s">
        <v>658</v>
      </c>
      <c r="D821" s="234" t="s">
        <v>658</v>
      </c>
      <c r="E821" s="234" t="s">
        <v>658</v>
      </c>
      <c r="F821" s="238" t="s">
        <v>3405</v>
      </c>
      <c r="G821" s="238" t="s">
        <v>839</v>
      </c>
      <c r="H821" s="233" t="s">
        <v>841</v>
      </c>
      <c r="I821" s="241" t="s">
        <v>3067</v>
      </c>
      <c r="J821" s="237" t="s">
        <v>843</v>
      </c>
      <c r="K821" s="221">
        <v>185000</v>
      </c>
      <c r="L821" s="25" t="s">
        <v>658</v>
      </c>
      <c r="M821" s="232" t="s">
        <v>3402</v>
      </c>
      <c r="N821" s="238" t="s">
        <v>1</v>
      </c>
      <c r="O821" s="6" t="s">
        <v>1</v>
      </c>
      <c r="P821" s="202" t="s">
        <v>658</v>
      </c>
    </row>
    <row r="822" spans="1:16" ht="135" x14ac:dyDescent="0.25">
      <c r="A822" s="233" t="s">
        <v>3388</v>
      </c>
      <c r="B822" s="232" t="s">
        <v>3399</v>
      </c>
      <c r="C822" s="237" t="s">
        <v>658</v>
      </c>
      <c r="D822" s="234" t="s">
        <v>658</v>
      </c>
      <c r="E822" s="234" t="s">
        <v>658</v>
      </c>
      <c r="F822" s="238" t="s">
        <v>3406</v>
      </c>
      <c r="G822" s="238" t="s">
        <v>839</v>
      </c>
      <c r="H822" s="233" t="s">
        <v>841</v>
      </c>
      <c r="I822" s="241" t="s">
        <v>3067</v>
      </c>
      <c r="J822" s="237" t="s">
        <v>843</v>
      </c>
      <c r="K822" s="221">
        <v>195000</v>
      </c>
      <c r="L822" s="25" t="s">
        <v>658</v>
      </c>
      <c r="M822" s="232" t="s">
        <v>3403</v>
      </c>
      <c r="N822" s="238" t="s">
        <v>1</v>
      </c>
      <c r="O822" s="6" t="s">
        <v>1</v>
      </c>
      <c r="P822" s="202" t="s">
        <v>658</v>
      </c>
    </row>
    <row r="823" spans="1:16" ht="127.5" x14ac:dyDescent="0.25">
      <c r="A823" s="233" t="s">
        <v>3389</v>
      </c>
      <c r="B823" s="224" t="s">
        <v>3400</v>
      </c>
      <c r="C823" s="237" t="s">
        <v>658</v>
      </c>
      <c r="D823" s="234" t="s">
        <v>658</v>
      </c>
      <c r="E823" s="234" t="s">
        <v>658</v>
      </c>
      <c r="F823" s="238" t="s">
        <v>3407</v>
      </c>
      <c r="G823" s="238" t="s">
        <v>839</v>
      </c>
      <c r="H823" s="233" t="s">
        <v>841</v>
      </c>
      <c r="I823" s="241" t="s">
        <v>3067</v>
      </c>
      <c r="J823" s="237" t="s">
        <v>843</v>
      </c>
      <c r="K823" s="221">
        <v>299400</v>
      </c>
      <c r="L823" s="25" t="s">
        <v>658</v>
      </c>
      <c r="M823" s="232" t="s">
        <v>3145</v>
      </c>
      <c r="N823" s="238" t="s">
        <v>1</v>
      </c>
      <c r="O823" s="6" t="s">
        <v>1</v>
      </c>
      <c r="P823" s="202" t="s">
        <v>658</v>
      </c>
    </row>
    <row r="824" spans="1:16" x14ac:dyDescent="0.25">
      <c r="A824" s="246" t="s">
        <v>365</v>
      </c>
      <c r="B824" s="7"/>
      <c r="C824" s="237"/>
      <c r="D824" s="234"/>
      <c r="E824" s="234"/>
      <c r="F824" s="234"/>
      <c r="G824" s="234"/>
      <c r="H824" s="234"/>
      <c r="I824" s="234"/>
      <c r="J824" s="234"/>
      <c r="K824" s="25">
        <f>SUM(K756:K823)</f>
        <v>11247005.800000001</v>
      </c>
      <c r="L824" s="25" t="s">
        <v>658</v>
      </c>
      <c r="M824" s="232"/>
      <c r="N824" s="238"/>
      <c r="O824" s="6"/>
      <c r="P824" s="202"/>
    </row>
    <row r="825" spans="1:16" x14ac:dyDescent="0.25">
      <c r="A825" s="357" t="s">
        <v>3408</v>
      </c>
      <c r="B825" s="359"/>
      <c r="C825" s="237"/>
      <c r="D825" s="234"/>
      <c r="E825" s="234"/>
      <c r="F825" s="234"/>
      <c r="G825" s="234"/>
      <c r="H825" s="234"/>
      <c r="I825" s="234"/>
      <c r="J825" s="234"/>
      <c r="K825" s="25">
        <f>K743+K746+K754+K824</f>
        <v>18380568.030000001</v>
      </c>
      <c r="L825" s="25" t="s">
        <v>658</v>
      </c>
      <c r="M825" s="232"/>
      <c r="N825" s="238"/>
      <c r="O825" s="6"/>
      <c r="P825" s="202"/>
    </row>
    <row r="826" spans="1:16" x14ac:dyDescent="0.25">
      <c r="A826" s="357" t="s">
        <v>3409</v>
      </c>
      <c r="B826" s="358"/>
      <c r="C826" s="358"/>
      <c r="D826" s="358"/>
      <c r="E826" s="358"/>
      <c r="F826" s="358"/>
      <c r="G826" s="358"/>
      <c r="H826" s="358"/>
      <c r="I826" s="358"/>
      <c r="J826" s="358"/>
      <c r="K826" s="358"/>
      <c r="L826" s="358"/>
      <c r="M826" s="358"/>
      <c r="N826" s="358"/>
      <c r="O826" s="358"/>
      <c r="P826" s="359"/>
    </row>
    <row r="827" spans="1:16" x14ac:dyDescent="0.25">
      <c r="A827" s="357" t="s">
        <v>846</v>
      </c>
      <c r="B827" s="358"/>
      <c r="C827" s="358"/>
      <c r="D827" s="358"/>
      <c r="E827" s="358"/>
      <c r="F827" s="358"/>
      <c r="G827" s="358"/>
      <c r="H827" s="358"/>
      <c r="I827" s="358"/>
      <c r="J827" s="358"/>
      <c r="K827" s="358"/>
      <c r="L827" s="358"/>
      <c r="M827" s="358"/>
      <c r="N827" s="358"/>
      <c r="O827" s="358"/>
      <c r="P827" s="359"/>
    </row>
    <row r="828" spans="1:16" ht="127.5" x14ac:dyDescent="0.25">
      <c r="A828" s="233" t="s">
        <v>3390</v>
      </c>
      <c r="B828" s="224" t="s">
        <v>3425</v>
      </c>
      <c r="C828" s="237" t="s">
        <v>658</v>
      </c>
      <c r="D828" s="234" t="s">
        <v>658</v>
      </c>
      <c r="E828" s="234" t="s">
        <v>658</v>
      </c>
      <c r="F828" s="238" t="s">
        <v>3428</v>
      </c>
      <c r="G828" s="238" t="s">
        <v>839</v>
      </c>
      <c r="H828" s="233" t="s">
        <v>841</v>
      </c>
      <c r="I828" s="241" t="s">
        <v>3067</v>
      </c>
      <c r="J828" s="237" t="s">
        <v>843</v>
      </c>
      <c r="K828" s="221">
        <v>7696</v>
      </c>
      <c r="L828" s="25" t="s">
        <v>658</v>
      </c>
      <c r="M828" s="232" t="s">
        <v>3157</v>
      </c>
      <c r="N828" s="238" t="s">
        <v>1</v>
      </c>
      <c r="O828" s="6" t="s">
        <v>1</v>
      </c>
      <c r="P828" s="202" t="s">
        <v>658</v>
      </c>
    </row>
    <row r="829" spans="1:16" ht="135" x14ac:dyDescent="0.25">
      <c r="A829" s="233" t="s">
        <v>3410</v>
      </c>
      <c r="B829" s="224" t="s">
        <v>3426</v>
      </c>
      <c r="C829" s="237" t="s">
        <v>658</v>
      </c>
      <c r="D829" s="234" t="s">
        <v>658</v>
      </c>
      <c r="E829" s="234" t="s">
        <v>658</v>
      </c>
      <c r="F829" s="238" t="s">
        <v>3429</v>
      </c>
      <c r="G829" s="238" t="s">
        <v>839</v>
      </c>
      <c r="H829" s="233" t="s">
        <v>841</v>
      </c>
      <c r="I829" s="241" t="s">
        <v>3067</v>
      </c>
      <c r="J829" s="237" t="s">
        <v>843</v>
      </c>
      <c r="K829" s="221">
        <v>4187</v>
      </c>
      <c r="L829" s="25" t="s">
        <v>658</v>
      </c>
      <c r="M829" s="232" t="s">
        <v>3427</v>
      </c>
      <c r="N829" s="238" t="s">
        <v>1</v>
      </c>
      <c r="O829" s="6" t="s">
        <v>1</v>
      </c>
      <c r="P829" s="202" t="s">
        <v>658</v>
      </c>
    </row>
    <row r="830" spans="1:16" ht="135" x14ac:dyDescent="0.25">
      <c r="A830" s="233" t="s">
        <v>3411</v>
      </c>
      <c r="B830" s="224" t="s">
        <v>3430</v>
      </c>
      <c r="C830" s="237" t="s">
        <v>658</v>
      </c>
      <c r="D830" s="234" t="s">
        <v>658</v>
      </c>
      <c r="E830" s="234" t="s">
        <v>658</v>
      </c>
      <c r="F830" s="238" t="s">
        <v>3435</v>
      </c>
      <c r="G830" s="238" t="s">
        <v>839</v>
      </c>
      <c r="H830" s="233" t="s">
        <v>841</v>
      </c>
      <c r="I830" s="241" t="s">
        <v>3067</v>
      </c>
      <c r="J830" s="237" t="s">
        <v>843</v>
      </c>
      <c r="K830" s="221">
        <v>13398.4</v>
      </c>
      <c r="L830" s="25" t="s">
        <v>658</v>
      </c>
      <c r="M830" s="235" t="s">
        <v>3427</v>
      </c>
      <c r="N830" s="238" t="s">
        <v>1</v>
      </c>
      <c r="O830" s="6" t="s">
        <v>1</v>
      </c>
      <c r="P830" s="202" t="s">
        <v>658</v>
      </c>
    </row>
    <row r="831" spans="1:16" ht="135" x14ac:dyDescent="0.25">
      <c r="A831" s="233" t="s">
        <v>3412</v>
      </c>
      <c r="B831" s="224" t="s">
        <v>3431</v>
      </c>
      <c r="C831" s="237" t="s">
        <v>658</v>
      </c>
      <c r="D831" s="234" t="s">
        <v>658</v>
      </c>
      <c r="E831" s="234" t="s">
        <v>658</v>
      </c>
      <c r="F831" s="238" t="s">
        <v>3436</v>
      </c>
      <c r="G831" s="238" t="s">
        <v>839</v>
      </c>
      <c r="H831" s="233" t="s">
        <v>841</v>
      </c>
      <c r="I831" s="241" t="s">
        <v>3067</v>
      </c>
      <c r="J831" s="237" t="s">
        <v>843</v>
      </c>
      <c r="K831" s="221">
        <v>3805.4</v>
      </c>
      <c r="L831" s="25" t="s">
        <v>658</v>
      </c>
      <c r="M831" s="232" t="s">
        <v>3433</v>
      </c>
      <c r="N831" s="238" t="s">
        <v>1</v>
      </c>
      <c r="O831" s="6" t="s">
        <v>1</v>
      </c>
      <c r="P831" s="202" t="s">
        <v>658</v>
      </c>
    </row>
    <row r="832" spans="1:16" ht="127.5" x14ac:dyDescent="0.25">
      <c r="A832" s="233" t="s">
        <v>3413</v>
      </c>
      <c r="B832" s="224" t="s">
        <v>3432</v>
      </c>
      <c r="C832" s="237" t="s">
        <v>658</v>
      </c>
      <c r="D832" s="234" t="s">
        <v>658</v>
      </c>
      <c r="E832" s="234" t="s">
        <v>658</v>
      </c>
      <c r="F832" s="238" t="s">
        <v>3437</v>
      </c>
      <c r="G832" s="238" t="s">
        <v>839</v>
      </c>
      <c r="H832" s="233" t="s">
        <v>841</v>
      </c>
      <c r="I832" s="241" t="s">
        <v>3067</v>
      </c>
      <c r="J832" s="237" t="s">
        <v>843</v>
      </c>
      <c r="K832" s="221">
        <v>15000</v>
      </c>
      <c r="L832" s="25" t="s">
        <v>658</v>
      </c>
      <c r="M832" s="232" t="s">
        <v>3434</v>
      </c>
      <c r="N832" s="238" t="s">
        <v>1</v>
      </c>
      <c r="O832" s="6" t="s">
        <v>1</v>
      </c>
      <c r="P832" s="202" t="s">
        <v>658</v>
      </c>
    </row>
    <row r="833" spans="1:16" ht="127.5" x14ac:dyDescent="0.25">
      <c r="A833" s="233" t="s">
        <v>3414</v>
      </c>
      <c r="B833" s="224" t="s">
        <v>3438</v>
      </c>
      <c r="C833" s="237" t="s">
        <v>658</v>
      </c>
      <c r="D833" s="234" t="s">
        <v>658</v>
      </c>
      <c r="E833" s="234" t="s">
        <v>658</v>
      </c>
      <c r="F833" s="238" t="s">
        <v>3445</v>
      </c>
      <c r="G833" s="238" t="s">
        <v>839</v>
      </c>
      <c r="H833" s="233" t="s">
        <v>841</v>
      </c>
      <c r="I833" s="241" t="s">
        <v>3067</v>
      </c>
      <c r="J833" s="237" t="s">
        <v>843</v>
      </c>
      <c r="K833" s="221">
        <v>5600</v>
      </c>
      <c r="L833" s="25" t="s">
        <v>658</v>
      </c>
      <c r="M833" s="232" t="s">
        <v>3443</v>
      </c>
      <c r="N833" s="238" t="s">
        <v>1</v>
      </c>
      <c r="O833" s="6" t="s">
        <v>1</v>
      </c>
      <c r="P833" s="202" t="s">
        <v>658</v>
      </c>
    </row>
    <row r="834" spans="1:16" ht="127.5" x14ac:dyDescent="0.25">
      <c r="A834" s="233" t="s">
        <v>3415</v>
      </c>
      <c r="B834" s="224" t="s">
        <v>3439</v>
      </c>
      <c r="C834" s="237" t="s">
        <v>658</v>
      </c>
      <c r="D834" s="234" t="s">
        <v>658</v>
      </c>
      <c r="E834" s="234" t="s">
        <v>658</v>
      </c>
      <c r="F834" s="238" t="s">
        <v>3446</v>
      </c>
      <c r="G834" s="238" t="s">
        <v>839</v>
      </c>
      <c r="H834" s="233" t="s">
        <v>841</v>
      </c>
      <c r="I834" s="241" t="s">
        <v>3067</v>
      </c>
      <c r="J834" s="237" t="s">
        <v>843</v>
      </c>
      <c r="K834" s="221">
        <v>7790</v>
      </c>
      <c r="L834" s="25" t="s">
        <v>658</v>
      </c>
      <c r="M834" s="232" t="s">
        <v>3444</v>
      </c>
      <c r="N834" s="238" t="s">
        <v>1</v>
      </c>
      <c r="O834" s="6" t="s">
        <v>1</v>
      </c>
      <c r="P834" s="202" t="s">
        <v>658</v>
      </c>
    </row>
    <row r="835" spans="1:16" ht="127.5" x14ac:dyDescent="0.25">
      <c r="A835" s="233" t="s">
        <v>3416</v>
      </c>
      <c r="B835" s="224" t="s">
        <v>3440</v>
      </c>
      <c r="C835" s="237" t="s">
        <v>658</v>
      </c>
      <c r="D835" s="234" t="s">
        <v>658</v>
      </c>
      <c r="E835" s="234" t="s">
        <v>658</v>
      </c>
      <c r="F835" s="238" t="s">
        <v>3447</v>
      </c>
      <c r="G835" s="238" t="s">
        <v>839</v>
      </c>
      <c r="H835" s="233" t="s">
        <v>841</v>
      </c>
      <c r="I835" s="241" t="s">
        <v>3067</v>
      </c>
      <c r="J835" s="237" t="s">
        <v>843</v>
      </c>
      <c r="K835" s="221">
        <v>11930</v>
      </c>
      <c r="L835" s="25" t="s">
        <v>658</v>
      </c>
      <c r="M835" s="232" t="s">
        <v>3444</v>
      </c>
      <c r="N835" s="238" t="s">
        <v>1</v>
      </c>
      <c r="O835" s="6" t="s">
        <v>1</v>
      </c>
      <c r="P835" s="202" t="s">
        <v>658</v>
      </c>
    </row>
    <row r="836" spans="1:16" ht="127.5" x14ac:dyDescent="0.25">
      <c r="A836" s="233" t="s">
        <v>3417</v>
      </c>
      <c r="B836" s="224" t="s">
        <v>3441</v>
      </c>
      <c r="C836" s="237" t="s">
        <v>658</v>
      </c>
      <c r="D836" s="234" t="s">
        <v>658</v>
      </c>
      <c r="E836" s="234" t="s">
        <v>658</v>
      </c>
      <c r="F836" s="238" t="s">
        <v>3448</v>
      </c>
      <c r="G836" s="238" t="s">
        <v>839</v>
      </c>
      <c r="H836" s="233" t="s">
        <v>841</v>
      </c>
      <c r="I836" s="241" t="s">
        <v>3067</v>
      </c>
      <c r="J836" s="237" t="s">
        <v>843</v>
      </c>
      <c r="K836" s="221">
        <v>14342</v>
      </c>
      <c r="L836" s="25" t="s">
        <v>658</v>
      </c>
      <c r="M836" s="232" t="s">
        <v>3444</v>
      </c>
      <c r="N836" s="238" t="s">
        <v>1</v>
      </c>
      <c r="O836" s="6" t="s">
        <v>1</v>
      </c>
      <c r="P836" s="202" t="s">
        <v>658</v>
      </c>
    </row>
    <row r="837" spans="1:16" ht="127.5" x14ac:dyDescent="0.25">
      <c r="A837" s="233" t="s">
        <v>3418</v>
      </c>
      <c r="B837" s="224" t="s">
        <v>3442</v>
      </c>
      <c r="C837" s="237" t="s">
        <v>658</v>
      </c>
      <c r="D837" s="234" t="s">
        <v>658</v>
      </c>
      <c r="E837" s="234" t="s">
        <v>658</v>
      </c>
      <c r="F837" s="238" t="s">
        <v>3449</v>
      </c>
      <c r="G837" s="238" t="s">
        <v>839</v>
      </c>
      <c r="H837" s="233" t="s">
        <v>841</v>
      </c>
      <c r="I837" s="241" t="s">
        <v>3067</v>
      </c>
      <c r="J837" s="237" t="s">
        <v>843</v>
      </c>
      <c r="K837" s="221">
        <v>3193</v>
      </c>
      <c r="L837" s="25" t="s">
        <v>658</v>
      </c>
      <c r="M837" s="232" t="s">
        <v>3444</v>
      </c>
      <c r="N837" s="238" t="s">
        <v>1</v>
      </c>
      <c r="O837" s="6" t="s">
        <v>1</v>
      </c>
      <c r="P837" s="202" t="s">
        <v>658</v>
      </c>
    </row>
    <row r="838" spans="1:16" ht="127.5" x14ac:dyDescent="0.25">
      <c r="A838" s="233" t="s">
        <v>3419</v>
      </c>
      <c r="B838" s="224" t="s">
        <v>3450</v>
      </c>
      <c r="C838" s="237" t="s">
        <v>658</v>
      </c>
      <c r="D838" s="234" t="s">
        <v>658</v>
      </c>
      <c r="E838" s="234" t="s">
        <v>658</v>
      </c>
      <c r="F838" s="238" t="s">
        <v>3456</v>
      </c>
      <c r="G838" s="238" t="s">
        <v>839</v>
      </c>
      <c r="H838" s="233" t="s">
        <v>841</v>
      </c>
      <c r="I838" s="241" t="s">
        <v>3067</v>
      </c>
      <c r="J838" s="237" t="s">
        <v>843</v>
      </c>
      <c r="K838" s="221">
        <v>8056</v>
      </c>
      <c r="L838" s="25" t="s">
        <v>658</v>
      </c>
      <c r="M838" s="232" t="s">
        <v>3454</v>
      </c>
      <c r="N838" s="238" t="s">
        <v>1</v>
      </c>
      <c r="O838" s="6" t="s">
        <v>1</v>
      </c>
      <c r="P838" s="202" t="s">
        <v>658</v>
      </c>
    </row>
    <row r="839" spans="1:16" ht="135" x14ac:dyDescent="0.25">
      <c r="A839" s="233" t="s">
        <v>3420</v>
      </c>
      <c r="B839" s="224" t="s">
        <v>3451</v>
      </c>
      <c r="C839" s="237" t="s">
        <v>658</v>
      </c>
      <c r="D839" s="234" t="s">
        <v>658</v>
      </c>
      <c r="E839" s="234" t="s">
        <v>658</v>
      </c>
      <c r="F839" s="238" t="s">
        <v>3457</v>
      </c>
      <c r="G839" s="238" t="s">
        <v>839</v>
      </c>
      <c r="H839" s="233" t="s">
        <v>841</v>
      </c>
      <c r="I839" s="241" t="s">
        <v>3067</v>
      </c>
      <c r="J839" s="237" t="s">
        <v>843</v>
      </c>
      <c r="K839" s="221">
        <v>14840</v>
      </c>
      <c r="L839" s="25" t="s">
        <v>658</v>
      </c>
      <c r="M839" s="232" t="s">
        <v>3281</v>
      </c>
      <c r="N839" s="238" t="s">
        <v>1</v>
      </c>
      <c r="O839" s="6" t="s">
        <v>1</v>
      </c>
      <c r="P839" s="202" t="s">
        <v>658</v>
      </c>
    </row>
    <row r="840" spans="1:16" ht="135" x14ac:dyDescent="0.25">
      <c r="A840" s="233" t="s">
        <v>3421</v>
      </c>
      <c r="B840" s="224" t="s">
        <v>3452</v>
      </c>
      <c r="C840" s="237" t="s">
        <v>658</v>
      </c>
      <c r="D840" s="234" t="s">
        <v>658</v>
      </c>
      <c r="E840" s="234" t="s">
        <v>658</v>
      </c>
      <c r="F840" s="238" t="s">
        <v>3458</v>
      </c>
      <c r="G840" s="238" t="s">
        <v>839</v>
      </c>
      <c r="H840" s="233" t="s">
        <v>841</v>
      </c>
      <c r="I840" s="241" t="s">
        <v>3067</v>
      </c>
      <c r="J840" s="237" t="s">
        <v>843</v>
      </c>
      <c r="K840" s="221">
        <v>6230</v>
      </c>
      <c r="L840" s="25" t="s">
        <v>658</v>
      </c>
      <c r="M840" s="232" t="s">
        <v>3281</v>
      </c>
      <c r="N840" s="238" t="s">
        <v>1</v>
      </c>
      <c r="O840" s="6" t="s">
        <v>1</v>
      </c>
      <c r="P840" s="202" t="s">
        <v>658</v>
      </c>
    </row>
    <row r="841" spans="1:16" ht="127.5" x14ac:dyDescent="0.25">
      <c r="A841" s="233" t="s">
        <v>3422</v>
      </c>
      <c r="B841" s="224" t="s">
        <v>3453</v>
      </c>
      <c r="C841" s="237" t="s">
        <v>658</v>
      </c>
      <c r="D841" s="234" t="s">
        <v>658</v>
      </c>
      <c r="E841" s="234" t="s">
        <v>658</v>
      </c>
      <c r="F841" s="238" t="s">
        <v>3459</v>
      </c>
      <c r="G841" s="238" t="s">
        <v>839</v>
      </c>
      <c r="H841" s="233" t="s">
        <v>841</v>
      </c>
      <c r="I841" s="241" t="s">
        <v>3067</v>
      </c>
      <c r="J841" s="237" t="s">
        <v>843</v>
      </c>
      <c r="K841" s="221">
        <v>4750</v>
      </c>
      <c r="L841" s="25" t="s">
        <v>658</v>
      </c>
      <c r="M841" s="232" t="s">
        <v>3455</v>
      </c>
      <c r="N841" s="238" t="s">
        <v>1</v>
      </c>
      <c r="O841" s="6" t="s">
        <v>1</v>
      </c>
      <c r="P841" s="202" t="s">
        <v>658</v>
      </c>
    </row>
    <row r="842" spans="1:16" ht="127.5" x14ac:dyDescent="0.25">
      <c r="A842" s="233" t="s">
        <v>3423</v>
      </c>
      <c r="B842" s="224" t="s">
        <v>3460</v>
      </c>
      <c r="C842" s="237" t="s">
        <v>658</v>
      </c>
      <c r="D842" s="234" t="s">
        <v>658</v>
      </c>
      <c r="E842" s="234" t="s">
        <v>658</v>
      </c>
      <c r="F842" s="238" t="s">
        <v>3462</v>
      </c>
      <c r="G842" s="238" t="s">
        <v>839</v>
      </c>
      <c r="H842" s="233" t="s">
        <v>841</v>
      </c>
      <c r="I842" s="241" t="s">
        <v>3067</v>
      </c>
      <c r="J842" s="237" t="s">
        <v>843</v>
      </c>
      <c r="K842" s="221">
        <v>3980</v>
      </c>
      <c r="L842" s="25" t="s">
        <v>658</v>
      </c>
      <c r="M842" s="232" t="s">
        <v>3455</v>
      </c>
      <c r="N842" s="238" t="s">
        <v>1</v>
      </c>
      <c r="O842" s="6" t="s">
        <v>1</v>
      </c>
      <c r="P842" s="202" t="s">
        <v>658</v>
      </c>
    </row>
    <row r="843" spans="1:16" ht="127.5" x14ac:dyDescent="0.25">
      <c r="A843" s="233" t="s">
        <v>3424</v>
      </c>
      <c r="B843" s="224" t="s">
        <v>3461</v>
      </c>
      <c r="C843" s="237" t="s">
        <v>658</v>
      </c>
      <c r="D843" s="234" t="s">
        <v>658</v>
      </c>
      <c r="E843" s="234" t="s">
        <v>658</v>
      </c>
      <c r="F843" s="238" t="s">
        <v>3463</v>
      </c>
      <c r="G843" s="238" t="s">
        <v>839</v>
      </c>
      <c r="H843" s="233" t="s">
        <v>841</v>
      </c>
      <c r="I843" s="241" t="s">
        <v>3067</v>
      </c>
      <c r="J843" s="237" t="s">
        <v>843</v>
      </c>
      <c r="K843" s="221">
        <v>4900</v>
      </c>
      <c r="L843" s="25" t="s">
        <v>658</v>
      </c>
      <c r="M843" s="235" t="s">
        <v>3455</v>
      </c>
      <c r="N843" s="238" t="s">
        <v>1</v>
      </c>
      <c r="O843" s="6" t="s">
        <v>1</v>
      </c>
      <c r="P843" s="202" t="s">
        <v>658</v>
      </c>
    </row>
    <row r="844" spans="1:16" ht="127.5" x14ac:dyDescent="0.25">
      <c r="A844" s="233" t="s">
        <v>3464</v>
      </c>
      <c r="B844" s="224" t="s">
        <v>3472</v>
      </c>
      <c r="C844" s="237" t="s">
        <v>658</v>
      </c>
      <c r="D844" s="234" t="s">
        <v>658</v>
      </c>
      <c r="E844" s="234" t="s">
        <v>658</v>
      </c>
      <c r="F844" s="238" t="s">
        <v>3480</v>
      </c>
      <c r="G844" s="238" t="s">
        <v>839</v>
      </c>
      <c r="H844" s="233" t="s">
        <v>841</v>
      </c>
      <c r="I844" s="241" t="s">
        <v>3067</v>
      </c>
      <c r="J844" s="237" t="s">
        <v>843</v>
      </c>
      <c r="K844" s="221">
        <v>3600</v>
      </c>
      <c r="L844" s="25" t="s">
        <v>658</v>
      </c>
      <c r="M844" s="232" t="s">
        <v>3476</v>
      </c>
      <c r="N844" s="238" t="s">
        <v>1</v>
      </c>
      <c r="O844" s="6" t="s">
        <v>1</v>
      </c>
      <c r="P844" s="202" t="s">
        <v>658</v>
      </c>
    </row>
    <row r="845" spans="1:16" ht="127.5" x14ac:dyDescent="0.25">
      <c r="A845" s="233" t="s">
        <v>3465</v>
      </c>
      <c r="B845" s="224" t="s">
        <v>3473</v>
      </c>
      <c r="C845" s="237" t="s">
        <v>658</v>
      </c>
      <c r="D845" s="234" t="s">
        <v>658</v>
      </c>
      <c r="E845" s="234" t="s">
        <v>658</v>
      </c>
      <c r="F845" s="238" t="s">
        <v>3481</v>
      </c>
      <c r="G845" s="238" t="s">
        <v>839</v>
      </c>
      <c r="H845" s="233" t="s">
        <v>841</v>
      </c>
      <c r="I845" s="241" t="s">
        <v>3067</v>
      </c>
      <c r="J845" s="237" t="s">
        <v>843</v>
      </c>
      <c r="K845" s="221">
        <v>16607</v>
      </c>
      <c r="L845" s="25" t="s">
        <v>658</v>
      </c>
      <c r="M845" s="232" t="s">
        <v>3477</v>
      </c>
      <c r="N845" s="238" t="s">
        <v>1</v>
      </c>
      <c r="O845" s="6" t="s">
        <v>1</v>
      </c>
      <c r="P845" s="202" t="s">
        <v>658</v>
      </c>
    </row>
    <row r="846" spans="1:16" ht="135" x14ac:dyDescent="0.25">
      <c r="A846" s="233" t="s">
        <v>3466</v>
      </c>
      <c r="B846" s="224" t="s">
        <v>3474</v>
      </c>
      <c r="C846" s="237" t="s">
        <v>658</v>
      </c>
      <c r="D846" s="234" t="s">
        <v>658</v>
      </c>
      <c r="E846" s="234" t="s">
        <v>658</v>
      </c>
      <c r="F846" s="238" t="s">
        <v>3482</v>
      </c>
      <c r="G846" s="238" t="s">
        <v>839</v>
      </c>
      <c r="H846" s="233" t="s">
        <v>841</v>
      </c>
      <c r="I846" s="241" t="s">
        <v>3067</v>
      </c>
      <c r="J846" s="237" t="s">
        <v>843</v>
      </c>
      <c r="K846" s="221">
        <v>6125</v>
      </c>
      <c r="L846" s="25" t="s">
        <v>658</v>
      </c>
      <c r="M846" s="232" t="s">
        <v>3478</v>
      </c>
      <c r="N846" s="238" t="s">
        <v>1</v>
      </c>
      <c r="O846" s="6" t="s">
        <v>1</v>
      </c>
      <c r="P846" s="202" t="s">
        <v>658</v>
      </c>
    </row>
    <row r="847" spans="1:16" ht="135" x14ac:dyDescent="0.25">
      <c r="A847" s="233" t="s">
        <v>3467</v>
      </c>
      <c r="B847" s="224" t="s">
        <v>3475</v>
      </c>
      <c r="C847" s="237" t="s">
        <v>658</v>
      </c>
      <c r="D847" s="234" t="s">
        <v>658</v>
      </c>
      <c r="E847" s="234" t="s">
        <v>658</v>
      </c>
      <c r="F847" s="238" t="s">
        <v>3483</v>
      </c>
      <c r="G847" s="238" t="s">
        <v>839</v>
      </c>
      <c r="H847" s="233" t="s">
        <v>841</v>
      </c>
      <c r="I847" s="241" t="s">
        <v>3067</v>
      </c>
      <c r="J847" s="237" t="s">
        <v>843</v>
      </c>
      <c r="K847" s="221">
        <v>3450</v>
      </c>
      <c r="L847" s="25" t="s">
        <v>658</v>
      </c>
      <c r="M847" s="232" t="s">
        <v>3479</v>
      </c>
      <c r="N847" s="238" t="s">
        <v>1</v>
      </c>
      <c r="O847" s="6" t="s">
        <v>1</v>
      </c>
      <c r="P847" s="202" t="s">
        <v>658</v>
      </c>
    </row>
    <row r="848" spans="1:16" ht="127.5" x14ac:dyDescent="0.25">
      <c r="A848" s="233" t="s">
        <v>3468</v>
      </c>
      <c r="B848" s="224" t="s">
        <v>3484</v>
      </c>
      <c r="C848" s="237" t="s">
        <v>658</v>
      </c>
      <c r="D848" s="234" t="s">
        <v>658</v>
      </c>
      <c r="E848" s="234" t="s">
        <v>658</v>
      </c>
      <c r="F848" s="238" t="s">
        <v>3489</v>
      </c>
      <c r="G848" s="238" t="s">
        <v>839</v>
      </c>
      <c r="H848" s="233" t="s">
        <v>841</v>
      </c>
      <c r="I848" s="241" t="s">
        <v>3067</v>
      </c>
      <c r="J848" s="237" t="s">
        <v>843</v>
      </c>
      <c r="K848" s="221">
        <v>5330</v>
      </c>
      <c r="L848" s="25" t="s">
        <v>658</v>
      </c>
      <c r="M848" s="232" t="s">
        <v>3488</v>
      </c>
      <c r="N848" s="238" t="s">
        <v>1</v>
      </c>
      <c r="O848" s="6" t="s">
        <v>1</v>
      </c>
      <c r="P848" s="202" t="s">
        <v>658</v>
      </c>
    </row>
    <row r="849" spans="1:16" ht="128.25" customHeight="1" x14ac:dyDescent="0.25">
      <c r="A849" s="233" t="s">
        <v>3469</v>
      </c>
      <c r="B849" s="224" t="s">
        <v>3485</v>
      </c>
      <c r="C849" s="237" t="s">
        <v>658</v>
      </c>
      <c r="D849" s="234" t="s">
        <v>658</v>
      </c>
      <c r="E849" s="234" t="s">
        <v>658</v>
      </c>
      <c r="F849" s="238" t="s">
        <v>3490</v>
      </c>
      <c r="G849" s="238" t="s">
        <v>839</v>
      </c>
      <c r="H849" s="233" t="s">
        <v>841</v>
      </c>
      <c r="I849" s="241" t="s">
        <v>3067</v>
      </c>
      <c r="J849" s="237" t="s">
        <v>843</v>
      </c>
      <c r="K849" s="221">
        <v>5650</v>
      </c>
      <c r="L849" s="25" t="s">
        <v>658</v>
      </c>
      <c r="M849" s="232" t="s">
        <v>3488</v>
      </c>
      <c r="N849" s="238" t="s">
        <v>1</v>
      </c>
      <c r="O849" s="6" t="s">
        <v>1</v>
      </c>
      <c r="P849" s="202" t="s">
        <v>658</v>
      </c>
    </row>
    <row r="850" spans="1:16" ht="127.5" x14ac:dyDescent="0.25">
      <c r="A850" s="233" t="s">
        <v>3470</v>
      </c>
      <c r="B850" s="224" t="s">
        <v>3486</v>
      </c>
      <c r="C850" s="237" t="s">
        <v>658</v>
      </c>
      <c r="D850" s="234" t="s">
        <v>658</v>
      </c>
      <c r="E850" s="234" t="s">
        <v>658</v>
      </c>
      <c r="F850" s="238" t="s">
        <v>3491</v>
      </c>
      <c r="G850" s="238" t="s">
        <v>839</v>
      </c>
      <c r="H850" s="233" t="s">
        <v>841</v>
      </c>
      <c r="I850" s="241" t="s">
        <v>3067</v>
      </c>
      <c r="J850" s="237" t="s">
        <v>843</v>
      </c>
      <c r="K850" s="221">
        <v>4860</v>
      </c>
      <c r="L850" s="25" t="s">
        <v>658</v>
      </c>
      <c r="M850" s="232" t="s">
        <v>3488</v>
      </c>
      <c r="N850" s="238" t="s">
        <v>1</v>
      </c>
      <c r="O850" s="6" t="s">
        <v>1</v>
      </c>
      <c r="P850" s="202" t="s">
        <v>658</v>
      </c>
    </row>
    <row r="851" spans="1:16" ht="127.5" x14ac:dyDescent="0.25">
      <c r="A851" s="233" t="s">
        <v>3471</v>
      </c>
      <c r="B851" s="224" t="s">
        <v>3487</v>
      </c>
      <c r="C851" s="237" t="s">
        <v>658</v>
      </c>
      <c r="D851" s="234" t="s">
        <v>658</v>
      </c>
      <c r="E851" s="234" t="s">
        <v>658</v>
      </c>
      <c r="F851" s="238" t="s">
        <v>3492</v>
      </c>
      <c r="G851" s="238" t="s">
        <v>839</v>
      </c>
      <c r="H851" s="233" t="s">
        <v>841</v>
      </c>
      <c r="I851" s="241" t="s">
        <v>3067</v>
      </c>
      <c r="J851" s="237" t="s">
        <v>843</v>
      </c>
      <c r="K851" s="221">
        <v>6440</v>
      </c>
      <c r="L851" s="25" t="s">
        <v>658</v>
      </c>
      <c r="M851" s="232" t="s">
        <v>3488</v>
      </c>
      <c r="N851" s="238" t="s">
        <v>1</v>
      </c>
      <c r="O851" s="6" t="s">
        <v>1</v>
      </c>
      <c r="P851" s="202" t="s">
        <v>658</v>
      </c>
    </row>
    <row r="852" spans="1:16" ht="127.5" x14ac:dyDescent="0.25">
      <c r="A852" s="233" t="s">
        <v>3493</v>
      </c>
      <c r="B852" s="224" t="s">
        <v>3501</v>
      </c>
      <c r="C852" s="237" t="s">
        <v>658</v>
      </c>
      <c r="D852" s="234" t="s">
        <v>658</v>
      </c>
      <c r="E852" s="234" t="s">
        <v>658</v>
      </c>
      <c r="F852" s="238" t="s">
        <v>3510</v>
      </c>
      <c r="G852" s="238" t="s">
        <v>839</v>
      </c>
      <c r="H852" s="233" t="s">
        <v>841</v>
      </c>
      <c r="I852" s="241" t="s">
        <v>3067</v>
      </c>
      <c r="J852" s="237" t="s">
        <v>843</v>
      </c>
      <c r="K852" s="221">
        <v>14450</v>
      </c>
      <c r="L852" s="25" t="s">
        <v>658</v>
      </c>
      <c r="M852" s="232" t="s">
        <v>3507</v>
      </c>
      <c r="N852" s="238" t="s">
        <v>1</v>
      </c>
      <c r="O852" s="6" t="s">
        <v>1</v>
      </c>
      <c r="P852" s="202" t="s">
        <v>658</v>
      </c>
    </row>
    <row r="853" spans="1:16" ht="129.75" customHeight="1" x14ac:dyDescent="0.25">
      <c r="A853" s="233" t="s">
        <v>3494</v>
      </c>
      <c r="B853" s="224" t="s">
        <v>3502</v>
      </c>
      <c r="C853" s="237" t="s">
        <v>658</v>
      </c>
      <c r="D853" s="234" t="s">
        <v>658</v>
      </c>
      <c r="E853" s="234" t="s">
        <v>658</v>
      </c>
      <c r="F853" s="238" t="s">
        <v>3511</v>
      </c>
      <c r="G853" s="238" t="s">
        <v>839</v>
      </c>
      <c r="H853" s="233" t="s">
        <v>841</v>
      </c>
      <c r="I853" s="241" t="s">
        <v>3067</v>
      </c>
      <c r="J853" s="237" t="s">
        <v>843</v>
      </c>
      <c r="K853" s="221">
        <v>48990</v>
      </c>
      <c r="L853" s="25" t="s">
        <v>658</v>
      </c>
      <c r="M853" s="232" t="s">
        <v>3508</v>
      </c>
      <c r="N853" s="238" t="s">
        <v>1</v>
      </c>
      <c r="O853" s="6" t="s">
        <v>1</v>
      </c>
      <c r="P853" s="202" t="s">
        <v>658</v>
      </c>
    </row>
    <row r="854" spans="1:16" ht="127.5" x14ac:dyDescent="0.25">
      <c r="A854" s="233" t="s">
        <v>3495</v>
      </c>
      <c r="B854" s="224" t="s">
        <v>3503</v>
      </c>
      <c r="C854" s="237" t="s">
        <v>658</v>
      </c>
      <c r="D854" s="234" t="s">
        <v>658</v>
      </c>
      <c r="E854" s="234" t="s">
        <v>658</v>
      </c>
      <c r="F854" s="238" t="s">
        <v>3512</v>
      </c>
      <c r="G854" s="238" t="s">
        <v>839</v>
      </c>
      <c r="H854" s="233" t="s">
        <v>841</v>
      </c>
      <c r="I854" s="241" t="s">
        <v>3067</v>
      </c>
      <c r="J854" s="237" t="s">
        <v>843</v>
      </c>
      <c r="K854" s="221">
        <v>15790</v>
      </c>
      <c r="L854" s="25" t="s">
        <v>658</v>
      </c>
      <c r="M854" s="232" t="s">
        <v>3508</v>
      </c>
      <c r="N854" s="238" t="s">
        <v>1</v>
      </c>
      <c r="O854" s="6" t="s">
        <v>1</v>
      </c>
      <c r="P854" s="202" t="s">
        <v>658</v>
      </c>
    </row>
    <row r="855" spans="1:16" ht="126.75" customHeight="1" x14ac:dyDescent="0.25">
      <c r="A855" s="233" t="s">
        <v>3496</v>
      </c>
      <c r="B855" s="224" t="s">
        <v>3504</v>
      </c>
      <c r="C855" s="237" t="s">
        <v>658</v>
      </c>
      <c r="D855" s="234" t="s">
        <v>658</v>
      </c>
      <c r="E855" s="234" t="s">
        <v>658</v>
      </c>
      <c r="F855" s="238" t="s">
        <v>3513</v>
      </c>
      <c r="G855" s="238" t="s">
        <v>839</v>
      </c>
      <c r="H855" s="233" t="s">
        <v>841</v>
      </c>
      <c r="I855" s="241" t="s">
        <v>3067</v>
      </c>
      <c r="J855" s="237" t="s">
        <v>843</v>
      </c>
      <c r="K855" s="221">
        <v>8047</v>
      </c>
      <c r="L855" s="25" t="s">
        <v>658</v>
      </c>
      <c r="M855" s="232" t="s">
        <v>3509</v>
      </c>
      <c r="N855" s="238" t="s">
        <v>1</v>
      </c>
      <c r="O855" s="6" t="s">
        <v>1</v>
      </c>
      <c r="P855" s="202" t="s">
        <v>658</v>
      </c>
    </row>
    <row r="856" spans="1:16" ht="127.5" x14ac:dyDescent="0.25">
      <c r="A856" s="233" t="s">
        <v>3497</v>
      </c>
      <c r="B856" s="224" t="s">
        <v>3505</v>
      </c>
      <c r="C856" s="237" t="s">
        <v>658</v>
      </c>
      <c r="D856" s="234" t="s">
        <v>658</v>
      </c>
      <c r="E856" s="234" t="s">
        <v>658</v>
      </c>
      <c r="F856" s="238" t="s">
        <v>3514</v>
      </c>
      <c r="G856" s="238" t="s">
        <v>839</v>
      </c>
      <c r="H856" s="233" t="s">
        <v>841</v>
      </c>
      <c r="I856" s="241" t="s">
        <v>3067</v>
      </c>
      <c r="J856" s="237" t="s">
        <v>843</v>
      </c>
      <c r="K856" s="221">
        <v>9300</v>
      </c>
      <c r="L856" s="25" t="s">
        <v>658</v>
      </c>
      <c r="M856" s="232" t="s">
        <v>3509</v>
      </c>
      <c r="N856" s="238" t="s">
        <v>1</v>
      </c>
      <c r="O856" s="6" t="s">
        <v>1</v>
      </c>
      <c r="P856" s="202" t="s">
        <v>658</v>
      </c>
    </row>
    <row r="857" spans="1:16" ht="127.5" x14ac:dyDescent="0.25">
      <c r="A857" s="233" t="s">
        <v>3498</v>
      </c>
      <c r="B857" s="224" t="s">
        <v>3506</v>
      </c>
      <c r="C857" s="237" t="s">
        <v>658</v>
      </c>
      <c r="D857" s="234" t="s">
        <v>658</v>
      </c>
      <c r="E857" s="234" t="s">
        <v>658</v>
      </c>
      <c r="F857" s="238" t="s">
        <v>3515</v>
      </c>
      <c r="G857" s="238" t="s">
        <v>839</v>
      </c>
      <c r="H857" s="233" t="s">
        <v>841</v>
      </c>
      <c r="I857" s="241" t="s">
        <v>3067</v>
      </c>
      <c r="J857" s="237" t="s">
        <v>843</v>
      </c>
      <c r="K857" s="221">
        <v>12900</v>
      </c>
      <c r="L857" s="25" t="s">
        <v>658</v>
      </c>
      <c r="M857" s="232" t="s">
        <v>3509</v>
      </c>
      <c r="N857" s="238" t="s">
        <v>1</v>
      </c>
      <c r="O857" s="6" t="s">
        <v>1</v>
      </c>
      <c r="P857" s="202" t="s">
        <v>658</v>
      </c>
    </row>
    <row r="858" spans="1:16" ht="127.5" x14ac:dyDescent="0.25">
      <c r="A858" s="233" t="s">
        <v>3499</v>
      </c>
      <c r="B858" s="224" t="s">
        <v>3523</v>
      </c>
      <c r="C858" s="237" t="s">
        <v>3524</v>
      </c>
      <c r="D858" s="234" t="s">
        <v>658</v>
      </c>
      <c r="E858" s="234" t="s">
        <v>658</v>
      </c>
      <c r="F858" s="238" t="s">
        <v>3529</v>
      </c>
      <c r="G858" s="238" t="s">
        <v>839</v>
      </c>
      <c r="H858" s="233" t="s">
        <v>841</v>
      </c>
      <c r="I858" s="241" t="s">
        <v>3067</v>
      </c>
      <c r="J858" s="237" t="s">
        <v>843</v>
      </c>
      <c r="K858" s="221">
        <v>47554</v>
      </c>
      <c r="L858" s="25" t="s">
        <v>658</v>
      </c>
      <c r="M858" s="232" t="s">
        <v>3525</v>
      </c>
      <c r="N858" s="238" t="s">
        <v>1</v>
      </c>
      <c r="O858" s="6" t="s">
        <v>1</v>
      </c>
      <c r="P858" s="202" t="s">
        <v>658</v>
      </c>
    </row>
    <row r="859" spans="1:16" ht="127.5" x14ac:dyDescent="0.25">
      <c r="A859" s="233" t="s">
        <v>3500</v>
      </c>
      <c r="B859" s="224" t="s">
        <v>3520</v>
      </c>
      <c r="C859" s="237" t="s">
        <v>658</v>
      </c>
      <c r="D859" s="234" t="s">
        <v>658</v>
      </c>
      <c r="E859" s="234" t="s">
        <v>658</v>
      </c>
      <c r="F859" s="238" t="s">
        <v>3530</v>
      </c>
      <c r="G859" s="238" t="s">
        <v>839</v>
      </c>
      <c r="H859" s="233" t="s">
        <v>841</v>
      </c>
      <c r="I859" s="241" t="s">
        <v>3067</v>
      </c>
      <c r="J859" s="237" t="s">
        <v>843</v>
      </c>
      <c r="K859" s="221">
        <v>28550</v>
      </c>
      <c r="L859" s="25" t="s">
        <v>658</v>
      </c>
      <c r="M859" s="232" t="s">
        <v>3526</v>
      </c>
      <c r="N859" s="238" t="s">
        <v>1</v>
      </c>
      <c r="O859" s="6" t="s">
        <v>1</v>
      </c>
      <c r="P859" s="202" t="s">
        <v>658</v>
      </c>
    </row>
    <row r="860" spans="1:16" ht="135" x14ac:dyDescent="0.25">
      <c r="A860" s="233" t="s">
        <v>3516</v>
      </c>
      <c r="B860" s="224" t="s">
        <v>3521</v>
      </c>
      <c r="C860" s="237" t="s">
        <v>658</v>
      </c>
      <c r="D860" s="234" t="s">
        <v>658</v>
      </c>
      <c r="E860" s="234" t="s">
        <v>658</v>
      </c>
      <c r="F860" s="238" t="s">
        <v>3531</v>
      </c>
      <c r="G860" s="238" t="s">
        <v>839</v>
      </c>
      <c r="H860" s="233" t="s">
        <v>841</v>
      </c>
      <c r="I860" s="241" t="s">
        <v>3067</v>
      </c>
      <c r="J860" s="237" t="s">
        <v>843</v>
      </c>
      <c r="K860" s="221">
        <v>50000</v>
      </c>
      <c r="L860" s="25" t="s">
        <v>658</v>
      </c>
      <c r="M860" s="232" t="s">
        <v>3527</v>
      </c>
      <c r="N860" s="238" t="s">
        <v>1</v>
      </c>
      <c r="O860" s="6" t="s">
        <v>1</v>
      </c>
      <c r="P860" s="202" t="s">
        <v>658</v>
      </c>
    </row>
    <row r="861" spans="1:16" ht="135" x14ac:dyDescent="0.25">
      <c r="A861" s="233" t="s">
        <v>3517</v>
      </c>
      <c r="B861" s="224" t="s">
        <v>3522</v>
      </c>
      <c r="C861" s="237" t="s">
        <v>658</v>
      </c>
      <c r="D861" s="234" t="s">
        <v>658</v>
      </c>
      <c r="E861" s="234" t="s">
        <v>658</v>
      </c>
      <c r="F861" s="238" t="s">
        <v>3532</v>
      </c>
      <c r="G861" s="238" t="s">
        <v>839</v>
      </c>
      <c r="H861" s="233" t="s">
        <v>841</v>
      </c>
      <c r="I861" s="241" t="s">
        <v>3067</v>
      </c>
      <c r="J861" s="237" t="s">
        <v>843</v>
      </c>
      <c r="K861" s="221">
        <v>30800</v>
      </c>
      <c r="L861" s="25" t="s">
        <v>658</v>
      </c>
      <c r="M861" s="232" t="s">
        <v>3528</v>
      </c>
      <c r="N861" s="238" t="s">
        <v>1</v>
      </c>
      <c r="O861" s="6" t="s">
        <v>1</v>
      </c>
      <c r="P861" s="202" t="s">
        <v>658</v>
      </c>
    </row>
    <row r="862" spans="1:16" ht="135" x14ac:dyDescent="0.25">
      <c r="A862" s="233" t="s">
        <v>3518</v>
      </c>
      <c r="B862" s="224" t="s">
        <v>3535</v>
      </c>
      <c r="C862" s="237" t="s">
        <v>658</v>
      </c>
      <c r="D862" s="234" t="s">
        <v>658</v>
      </c>
      <c r="E862" s="234" t="s">
        <v>658</v>
      </c>
      <c r="F862" s="238" t="s">
        <v>3539</v>
      </c>
      <c r="G862" s="238" t="s">
        <v>839</v>
      </c>
      <c r="H862" s="233" t="s">
        <v>841</v>
      </c>
      <c r="I862" s="241" t="s">
        <v>3067</v>
      </c>
      <c r="J862" s="237" t="s">
        <v>843</v>
      </c>
      <c r="K862" s="221">
        <v>33550</v>
      </c>
      <c r="L862" s="25" t="s">
        <v>658</v>
      </c>
      <c r="M862" s="232" t="s">
        <v>3528</v>
      </c>
      <c r="N862" s="238" t="s">
        <v>1</v>
      </c>
      <c r="O862" s="6" t="s">
        <v>1</v>
      </c>
      <c r="P862" s="202" t="s">
        <v>658</v>
      </c>
    </row>
    <row r="863" spans="1:16" ht="135" x14ac:dyDescent="0.25">
      <c r="A863" s="233" t="s">
        <v>3519</v>
      </c>
      <c r="B863" s="232" t="s">
        <v>3536</v>
      </c>
      <c r="C863" s="237" t="s">
        <v>658</v>
      </c>
      <c r="D863" s="234" t="s">
        <v>658</v>
      </c>
      <c r="E863" s="234" t="s">
        <v>658</v>
      </c>
      <c r="F863" s="238" t="s">
        <v>3540</v>
      </c>
      <c r="G863" s="238" t="s">
        <v>839</v>
      </c>
      <c r="H863" s="233" t="s">
        <v>841</v>
      </c>
      <c r="I863" s="241" t="s">
        <v>3067</v>
      </c>
      <c r="J863" s="237" t="s">
        <v>843</v>
      </c>
      <c r="K863" s="221">
        <v>28890</v>
      </c>
      <c r="L863" s="25" t="s">
        <v>658</v>
      </c>
      <c r="M863" s="232" t="s">
        <v>3403</v>
      </c>
      <c r="N863" s="238" t="s">
        <v>1</v>
      </c>
      <c r="O863" s="6" t="s">
        <v>1</v>
      </c>
      <c r="P863" s="202" t="s">
        <v>658</v>
      </c>
    </row>
    <row r="864" spans="1:16" ht="135" x14ac:dyDescent="0.25">
      <c r="A864" s="233" t="s">
        <v>3533</v>
      </c>
      <c r="B864" s="232" t="s">
        <v>3537</v>
      </c>
      <c r="C864" s="237" t="s">
        <v>658</v>
      </c>
      <c r="D864" s="234" t="s">
        <v>658</v>
      </c>
      <c r="E864" s="234" t="s">
        <v>658</v>
      </c>
      <c r="F864" s="238" t="s">
        <v>3541</v>
      </c>
      <c r="G864" s="238" t="s">
        <v>839</v>
      </c>
      <c r="H864" s="233" t="s">
        <v>841</v>
      </c>
      <c r="I864" s="241" t="s">
        <v>3067</v>
      </c>
      <c r="J864" s="237" t="s">
        <v>843</v>
      </c>
      <c r="K864" s="221">
        <v>27392</v>
      </c>
      <c r="L864" s="25" t="s">
        <v>658</v>
      </c>
      <c r="M864" s="232" t="s">
        <v>3403</v>
      </c>
      <c r="N864" s="238" t="s">
        <v>1</v>
      </c>
      <c r="O864" s="6" t="s">
        <v>1</v>
      </c>
      <c r="P864" s="202" t="s">
        <v>658</v>
      </c>
    </row>
    <row r="865" spans="1:16" ht="135" x14ac:dyDescent="0.25">
      <c r="A865" s="233" t="s">
        <v>3534</v>
      </c>
      <c r="B865" s="232" t="s">
        <v>3538</v>
      </c>
      <c r="C865" s="237" t="s">
        <v>658</v>
      </c>
      <c r="D865" s="234" t="s">
        <v>658</v>
      </c>
      <c r="E865" s="234" t="s">
        <v>658</v>
      </c>
      <c r="F865" s="238" t="s">
        <v>3542</v>
      </c>
      <c r="G865" s="238" t="s">
        <v>839</v>
      </c>
      <c r="H865" s="233" t="s">
        <v>841</v>
      </c>
      <c r="I865" s="241" t="s">
        <v>3067</v>
      </c>
      <c r="J865" s="237" t="s">
        <v>843</v>
      </c>
      <c r="K865" s="221">
        <v>10290</v>
      </c>
      <c r="L865" s="25" t="s">
        <v>658</v>
      </c>
      <c r="M865" s="232" t="s">
        <v>3403</v>
      </c>
      <c r="N865" s="238" t="s">
        <v>1</v>
      </c>
      <c r="O865" s="6" t="s">
        <v>1</v>
      </c>
      <c r="P865" s="202" t="s">
        <v>658</v>
      </c>
    </row>
    <row r="866" spans="1:16" x14ac:dyDescent="0.25">
      <c r="A866" s="7" t="s">
        <v>365</v>
      </c>
      <c r="B866" s="7"/>
      <c r="C866" s="237"/>
      <c r="D866" s="234"/>
      <c r="E866" s="234"/>
      <c r="F866" s="234"/>
      <c r="G866" s="234"/>
      <c r="H866" s="234"/>
      <c r="I866" s="234"/>
      <c r="J866" s="234"/>
      <c r="K866" s="25">
        <f>SUM(K828:K865)</f>
        <v>548262.80000000005</v>
      </c>
      <c r="L866" s="25" t="s">
        <v>658</v>
      </c>
      <c r="M866" s="232"/>
      <c r="N866" s="238"/>
      <c r="O866" s="6"/>
      <c r="P866" s="202"/>
    </row>
    <row r="867" spans="1:16" x14ac:dyDescent="0.25">
      <c r="A867" s="357" t="s">
        <v>969</v>
      </c>
      <c r="B867" s="358"/>
      <c r="C867" s="358"/>
      <c r="D867" s="358"/>
      <c r="E867" s="358"/>
      <c r="F867" s="358"/>
      <c r="G867" s="358"/>
      <c r="H867" s="358"/>
      <c r="I867" s="358"/>
      <c r="J867" s="358"/>
      <c r="K867" s="358"/>
      <c r="L867" s="358"/>
      <c r="M867" s="358"/>
      <c r="N867" s="358"/>
      <c r="O867" s="358"/>
      <c r="P867" s="359"/>
    </row>
    <row r="868" spans="1:16" ht="127.5" x14ac:dyDescent="0.25">
      <c r="A868" s="233" t="s">
        <v>3543</v>
      </c>
      <c r="B868" s="224" t="s">
        <v>3553</v>
      </c>
      <c r="C868" s="237" t="s">
        <v>658</v>
      </c>
      <c r="D868" s="234" t="s">
        <v>658</v>
      </c>
      <c r="E868" s="234" t="s">
        <v>658</v>
      </c>
      <c r="F868" s="238" t="s">
        <v>3557</v>
      </c>
      <c r="G868" s="238" t="s">
        <v>839</v>
      </c>
      <c r="H868" s="233" t="s">
        <v>841</v>
      </c>
      <c r="I868" s="241" t="s">
        <v>3067</v>
      </c>
      <c r="J868" s="237" t="s">
        <v>843</v>
      </c>
      <c r="K868" s="221">
        <v>4400</v>
      </c>
      <c r="L868" s="25" t="s">
        <v>658</v>
      </c>
      <c r="M868" s="232" t="s">
        <v>3555</v>
      </c>
      <c r="N868" s="238" t="s">
        <v>1</v>
      </c>
      <c r="O868" s="6" t="s">
        <v>1</v>
      </c>
      <c r="P868" s="202" t="s">
        <v>658</v>
      </c>
    </row>
    <row r="869" spans="1:16" ht="127.5" x14ac:dyDescent="0.25">
      <c r="A869" s="233" t="s">
        <v>3544</v>
      </c>
      <c r="B869" s="224" t="s">
        <v>3554</v>
      </c>
      <c r="C869" s="237" t="s">
        <v>658</v>
      </c>
      <c r="D869" s="234" t="s">
        <v>658</v>
      </c>
      <c r="E869" s="234" t="s">
        <v>658</v>
      </c>
      <c r="F869" s="238" t="s">
        <v>3558</v>
      </c>
      <c r="G869" s="238" t="s">
        <v>839</v>
      </c>
      <c r="H869" s="233" t="s">
        <v>841</v>
      </c>
      <c r="I869" s="241" t="s">
        <v>3067</v>
      </c>
      <c r="J869" s="237" t="s">
        <v>843</v>
      </c>
      <c r="K869" s="221">
        <v>8003</v>
      </c>
      <c r="L869" s="25" t="s">
        <v>658</v>
      </c>
      <c r="M869" s="232" t="s">
        <v>3556</v>
      </c>
      <c r="N869" s="238" t="s">
        <v>1</v>
      </c>
      <c r="O869" s="6" t="s">
        <v>1</v>
      </c>
      <c r="P869" s="202" t="s">
        <v>658</v>
      </c>
    </row>
    <row r="870" spans="1:16" ht="135" x14ac:dyDescent="0.25">
      <c r="A870" s="233" t="s">
        <v>3545</v>
      </c>
      <c r="B870" s="239" t="s">
        <v>1223</v>
      </c>
      <c r="C870" s="237" t="s">
        <v>658</v>
      </c>
      <c r="D870" s="234" t="s">
        <v>658</v>
      </c>
      <c r="E870" s="234" t="s">
        <v>658</v>
      </c>
      <c r="F870" s="238" t="s">
        <v>3563</v>
      </c>
      <c r="G870" s="238" t="s">
        <v>839</v>
      </c>
      <c r="H870" s="233" t="s">
        <v>841</v>
      </c>
      <c r="I870" s="241" t="s">
        <v>3067</v>
      </c>
      <c r="J870" s="237" t="s">
        <v>843</v>
      </c>
      <c r="K870" s="221">
        <v>3858.4</v>
      </c>
      <c r="L870" s="25" t="s">
        <v>658</v>
      </c>
      <c r="M870" s="232" t="s">
        <v>3561</v>
      </c>
      <c r="N870" s="238" t="s">
        <v>1</v>
      </c>
      <c r="O870" s="6" t="s">
        <v>1</v>
      </c>
      <c r="P870" s="202" t="s">
        <v>658</v>
      </c>
    </row>
    <row r="871" spans="1:16" ht="135" x14ac:dyDescent="0.25">
      <c r="A871" s="233" t="s">
        <v>3546</v>
      </c>
      <c r="B871" s="224" t="s">
        <v>3559</v>
      </c>
      <c r="C871" s="237" t="s">
        <v>658</v>
      </c>
      <c r="D871" s="234" t="s">
        <v>658</v>
      </c>
      <c r="E871" s="234" t="s">
        <v>658</v>
      </c>
      <c r="F871" s="238" t="s">
        <v>3564</v>
      </c>
      <c r="G871" s="238" t="s">
        <v>839</v>
      </c>
      <c r="H871" s="233" t="s">
        <v>841</v>
      </c>
      <c r="I871" s="241" t="s">
        <v>3067</v>
      </c>
      <c r="J871" s="237" t="s">
        <v>843</v>
      </c>
      <c r="K871" s="221">
        <v>4399</v>
      </c>
      <c r="L871" s="25" t="s">
        <v>658</v>
      </c>
      <c r="M871" s="232" t="s">
        <v>3561</v>
      </c>
      <c r="N871" s="238" t="s">
        <v>1</v>
      </c>
      <c r="O871" s="6" t="s">
        <v>1</v>
      </c>
      <c r="P871" s="202" t="s">
        <v>658</v>
      </c>
    </row>
    <row r="872" spans="1:16" ht="127.5" x14ac:dyDescent="0.25">
      <c r="A872" s="233" t="s">
        <v>3547</v>
      </c>
      <c r="B872" s="224" t="s">
        <v>3559</v>
      </c>
      <c r="C872" s="237" t="s">
        <v>658</v>
      </c>
      <c r="D872" s="234" t="s">
        <v>658</v>
      </c>
      <c r="E872" s="234" t="s">
        <v>658</v>
      </c>
      <c r="F872" s="238" t="s">
        <v>3565</v>
      </c>
      <c r="G872" s="238" t="s">
        <v>839</v>
      </c>
      <c r="H872" s="233" t="s">
        <v>841</v>
      </c>
      <c r="I872" s="241" t="s">
        <v>3067</v>
      </c>
      <c r="J872" s="237" t="s">
        <v>843</v>
      </c>
      <c r="K872" s="221">
        <v>4399</v>
      </c>
      <c r="L872" s="25" t="s">
        <v>658</v>
      </c>
      <c r="M872" s="232" t="s">
        <v>3556</v>
      </c>
      <c r="N872" s="238" t="s">
        <v>1</v>
      </c>
      <c r="O872" s="6" t="s">
        <v>1</v>
      </c>
      <c r="P872" s="202" t="s">
        <v>658</v>
      </c>
    </row>
    <row r="873" spans="1:16" ht="127.5" x14ac:dyDescent="0.25">
      <c r="A873" s="233" t="s">
        <v>3548</v>
      </c>
      <c r="B873" s="224" t="s">
        <v>3560</v>
      </c>
      <c r="C873" s="237" t="s">
        <v>658</v>
      </c>
      <c r="D873" s="234" t="s">
        <v>658</v>
      </c>
      <c r="E873" s="234" t="s">
        <v>658</v>
      </c>
      <c r="F873" s="238" t="s">
        <v>3566</v>
      </c>
      <c r="G873" s="238" t="s">
        <v>839</v>
      </c>
      <c r="H873" s="233" t="s">
        <v>841</v>
      </c>
      <c r="I873" s="241" t="s">
        <v>3067</v>
      </c>
      <c r="J873" s="237" t="s">
        <v>843</v>
      </c>
      <c r="K873" s="221">
        <v>4399</v>
      </c>
      <c r="L873" s="25" t="s">
        <v>658</v>
      </c>
      <c r="M873" s="232" t="s">
        <v>3562</v>
      </c>
      <c r="N873" s="238" t="s">
        <v>1</v>
      </c>
      <c r="O873" s="6" t="s">
        <v>1</v>
      </c>
      <c r="P873" s="202" t="s">
        <v>658</v>
      </c>
    </row>
    <row r="874" spans="1:16" ht="127.5" x14ac:dyDescent="0.25">
      <c r="A874" s="233" t="s">
        <v>3549</v>
      </c>
      <c r="B874" s="224" t="s">
        <v>3567</v>
      </c>
      <c r="C874" s="237" t="s">
        <v>658</v>
      </c>
      <c r="D874" s="234" t="s">
        <v>658</v>
      </c>
      <c r="E874" s="234" t="s">
        <v>658</v>
      </c>
      <c r="F874" s="238" t="s">
        <v>3571</v>
      </c>
      <c r="G874" s="238" t="s">
        <v>839</v>
      </c>
      <c r="H874" s="233" t="s">
        <v>841</v>
      </c>
      <c r="I874" s="241" t="s">
        <v>3067</v>
      </c>
      <c r="J874" s="237" t="s">
        <v>843</v>
      </c>
      <c r="K874" s="221">
        <v>32400</v>
      </c>
      <c r="L874" s="25" t="s">
        <v>658</v>
      </c>
      <c r="M874" s="232" t="s">
        <v>3569</v>
      </c>
      <c r="N874" s="238" t="s">
        <v>1</v>
      </c>
      <c r="O874" s="6" t="s">
        <v>1</v>
      </c>
      <c r="P874" s="202" t="s">
        <v>658</v>
      </c>
    </row>
    <row r="875" spans="1:16" ht="127.5" x14ac:dyDescent="0.25">
      <c r="A875" s="233" t="s">
        <v>3550</v>
      </c>
      <c r="B875" s="224" t="s">
        <v>3568</v>
      </c>
      <c r="C875" s="237" t="s">
        <v>658</v>
      </c>
      <c r="D875" s="234" t="s">
        <v>658</v>
      </c>
      <c r="E875" s="234" t="s">
        <v>658</v>
      </c>
      <c r="F875" s="238" t="s">
        <v>3572</v>
      </c>
      <c r="G875" s="238" t="s">
        <v>839</v>
      </c>
      <c r="H875" s="233" t="s">
        <v>841</v>
      </c>
      <c r="I875" s="241" t="s">
        <v>3067</v>
      </c>
      <c r="J875" s="237" t="s">
        <v>843</v>
      </c>
      <c r="K875" s="221">
        <v>10485</v>
      </c>
      <c r="L875" s="25" t="s">
        <v>658</v>
      </c>
      <c r="M875" s="232" t="s">
        <v>3570</v>
      </c>
      <c r="N875" s="238" t="s">
        <v>1</v>
      </c>
      <c r="O875" s="6" t="s">
        <v>1</v>
      </c>
      <c r="P875" s="202" t="s">
        <v>658</v>
      </c>
    </row>
    <row r="876" spans="1:16" ht="127.5" x14ac:dyDescent="0.25">
      <c r="A876" s="233" t="s">
        <v>3551</v>
      </c>
      <c r="B876" s="224" t="s">
        <v>3573</v>
      </c>
      <c r="C876" s="237" t="s">
        <v>658</v>
      </c>
      <c r="D876" s="234" t="s">
        <v>658</v>
      </c>
      <c r="E876" s="234" t="s">
        <v>658</v>
      </c>
      <c r="F876" s="238" t="s">
        <v>3578</v>
      </c>
      <c r="G876" s="238" t="s">
        <v>839</v>
      </c>
      <c r="H876" s="233" t="s">
        <v>841</v>
      </c>
      <c r="I876" s="241" t="s">
        <v>3067</v>
      </c>
      <c r="J876" s="237" t="s">
        <v>843</v>
      </c>
      <c r="K876" s="221">
        <v>3551</v>
      </c>
      <c r="L876" s="25" t="s">
        <v>658</v>
      </c>
      <c r="M876" s="232" t="s">
        <v>3570</v>
      </c>
      <c r="N876" s="238" t="s">
        <v>1</v>
      </c>
      <c r="O876" s="6" t="s">
        <v>1</v>
      </c>
      <c r="P876" s="202" t="s">
        <v>658</v>
      </c>
    </row>
    <row r="877" spans="1:16" ht="127.5" x14ac:dyDescent="0.25">
      <c r="A877" s="233" t="s">
        <v>3552</v>
      </c>
      <c r="B877" s="224" t="s">
        <v>3574</v>
      </c>
      <c r="C877" s="237" t="s">
        <v>658</v>
      </c>
      <c r="D877" s="234" t="s">
        <v>658</v>
      </c>
      <c r="E877" s="234" t="s">
        <v>658</v>
      </c>
      <c r="F877" s="238" t="s">
        <v>3579</v>
      </c>
      <c r="G877" s="238" t="s">
        <v>839</v>
      </c>
      <c r="H877" s="233" t="s">
        <v>841</v>
      </c>
      <c r="I877" s="241" t="s">
        <v>3067</v>
      </c>
      <c r="J877" s="237" t="s">
        <v>843</v>
      </c>
      <c r="K877" s="221">
        <v>12345</v>
      </c>
      <c r="L877" s="25" t="s">
        <v>658</v>
      </c>
      <c r="M877" s="232" t="s">
        <v>3570</v>
      </c>
      <c r="N877" s="238" t="s">
        <v>1</v>
      </c>
      <c r="O877" s="6" t="s">
        <v>1</v>
      </c>
      <c r="P877" s="202" t="s">
        <v>658</v>
      </c>
    </row>
    <row r="878" spans="1:16" ht="127.5" x14ac:dyDescent="0.25">
      <c r="A878" s="233" t="s">
        <v>3580</v>
      </c>
      <c r="B878" s="224" t="s">
        <v>3575</v>
      </c>
      <c r="C878" s="237" t="s">
        <v>658</v>
      </c>
      <c r="D878" s="234" t="s">
        <v>658</v>
      </c>
      <c r="E878" s="234" t="s">
        <v>658</v>
      </c>
      <c r="F878" s="238" t="s">
        <v>3582</v>
      </c>
      <c r="G878" s="238" t="s">
        <v>839</v>
      </c>
      <c r="H878" s="233" t="s">
        <v>841</v>
      </c>
      <c r="I878" s="241" t="s">
        <v>3067</v>
      </c>
      <c r="J878" s="237" t="s">
        <v>843</v>
      </c>
      <c r="K878" s="221">
        <v>4110</v>
      </c>
      <c r="L878" s="25" t="s">
        <v>658</v>
      </c>
      <c r="M878" s="232" t="s">
        <v>3570</v>
      </c>
      <c r="N878" s="238" t="s">
        <v>1</v>
      </c>
      <c r="O878" s="6" t="s">
        <v>1</v>
      </c>
      <c r="P878" s="202" t="s">
        <v>658</v>
      </c>
    </row>
    <row r="879" spans="1:16" ht="127.5" x14ac:dyDescent="0.25">
      <c r="A879" s="233" t="s">
        <v>3581</v>
      </c>
      <c r="B879" s="239" t="s">
        <v>3576</v>
      </c>
      <c r="C879" s="237" t="s">
        <v>658</v>
      </c>
      <c r="D879" s="234" t="s">
        <v>658</v>
      </c>
      <c r="E879" s="234" t="s">
        <v>658</v>
      </c>
      <c r="F879" s="238" t="s">
        <v>3583</v>
      </c>
      <c r="G879" s="238" t="s">
        <v>839</v>
      </c>
      <c r="H879" s="233" t="s">
        <v>841</v>
      </c>
      <c r="I879" s="241" t="s">
        <v>3067</v>
      </c>
      <c r="J879" s="237" t="s">
        <v>843</v>
      </c>
      <c r="K879" s="221">
        <v>3045</v>
      </c>
      <c r="L879" s="25" t="s">
        <v>658</v>
      </c>
      <c r="M879" s="232" t="s">
        <v>3570</v>
      </c>
      <c r="N879" s="238" t="s">
        <v>1</v>
      </c>
      <c r="O879" s="6" t="s">
        <v>1</v>
      </c>
      <c r="P879" s="202" t="s">
        <v>658</v>
      </c>
    </row>
    <row r="880" spans="1:16" ht="127.5" x14ac:dyDescent="0.25">
      <c r="A880" s="233" t="s">
        <v>3584</v>
      </c>
      <c r="B880" s="239" t="s">
        <v>3577</v>
      </c>
      <c r="C880" s="237" t="s">
        <v>658</v>
      </c>
      <c r="D880" s="234" t="s">
        <v>658</v>
      </c>
      <c r="E880" s="234" t="s">
        <v>658</v>
      </c>
      <c r="F880" s="238" t="s">
        <v>3585</v>
      </c>
      <c r="G880" s="238" t="s">
        <v>839</v>
      </c>
      <c r="H880" s="233" t="s">
        <v>841</v>
      </c>
      <c r="I880" s="241" t="s">
        <v>3067</v>
      </c>
      <c r="J880" s="237" t="s">
        <v>843</v>
      </c>
      <c r="K880" s="221">
        <v>4840</v>
      </c>
      <c r="L880" s="25" t="s">
        <v>658</v>
      </c>
      <c r="M880" s="232" t="s">
        <v>3570</v>
      </c>
      <c r="N880" s="238" t="s">
        <v>1</v>
      </c>
      <c r="O880" s="6" t="s">
        <v>1</v>
      </c>
      <c r="P880" s="202" t="s">
        <v>658</v>
      </c>
    </row>
    <row r="881" spans="1:16" ht="135" x14ac:dyDescent="0.25">
      <c r="A881" s="233" t="s">
        <v>3586</v>
      </c>
      <c r="B881" s="239" t="s">
        <v>3591</v>
      </c>
      <c r="C881" s="237" t="s">
        <v>658</v>
      </c>
      <c r="D881" s="234" t="s">
        <v>658</v>
      </c>
      <c r="E881" s="234" t="s">
        <v>658</v>
      </c>
      <c r="F881" s="238" t="s">
        <v>3593</v>
      </c>
      <c r="G881" s="238" t="s">
        <v>839</v>
      </c>
      <c r="H881" s="233" t="s">
        <v>841</v>
      </c>
      <c r="I881" s="241" t="s">
        <v>3067</v>
      </c>
      <c r="J881" s="237" t="s">
        <v>843</v>
      </c>
      <c r="K881" s="221">
        <v>5100</v>
      </c>
      <c r="L881" s="25" t="s">
        <v>658</v>
      </c>
      <c r="M881" s="232" t="s">
        <v>3281</v>
      </c>
      <c r="N881" s="238" t="s">
        <v>1</v>
      </c>
      <c r="O881" s="6" t="s">
        <v>1</v>
      </c>
      <c r="P881" s="202" t="s">
        <v>658</v>
      </c>
    </row>
    <row r="882" spans="1:16" ht="135" x14ac:dyDescent="0.25">
      <c r="A882" s="233" t="s">
        <v>3587</v>
      </c>
      <c r="B882" s="239" t="s">
        <v>3592</v>
      </c>
      <c r="C882" s="237" t="s">
        <v>658</v>
      </c>
      <c r="D882" s="234" t="s">
        <v>658</v>
      </c>
      <c r="E882" s="234" t="s">
        <v>658</v>
      </c>
      <c r="F882" s="238" t="s">
        <v>3594</v>
      </c>
      <c r="G882" s="238" t="s">
        <v>839</v>
      </c>
      <c r="H882" s="233" t="s">
        <v>841</v>
      </c>
      <c r="I882" s="241" t="s">
        <v>3067</v>
      </c>
      <c r="J882" s="237" t="s">
        <v>843</v>
      </c>
      <c r="K882" s="221">
        <v>4000</v>
      </c>
      <c r="L882" s="25" t="s">
        <v>658</v>
      </c>
      <c r="M882" s="235" t="s">
        <v>3281</v>
      </c>
      <c r="N882" s="238" t="s">
        <v>1</v>
      </c>
      <c r="O882" s="6" t="s">
        <v>1</v>
      </c>
      <c r="P882" s="202" t="s">
        <v>658</v>
      </c>
    </row>
    <row r="883" spans="1:16" ht="127.5" x14ac:dyDescent="0.25">
      <c r="A883" s="233" t="s">
        <v>3588</v>
      </c>
      <c r="B883" s="224" t="s">
        <v>3595</v>
      </c>
      <c r="C883" s="237" t="s">
        <v>658</v>
      </c>
      <c r="D883" s="234" t="s">
        <v>658</v>
      </c>
      <c r="E883" s="234" t="s">
        <v>658</v>
      </c>
      <c r="F883" s="238" t="s">
        <v>3600</v>
      </c>
      <c r="G883" s="238" t="s">
        <v>839</v>
      </c>
      <c r="H883" s="233" t="s">
        <v>841</v>
      </c>
      <c r="I883" s="241" t="s">
        <v>3067</v>
      </c>
      <c r="J883" s="237" t="s">
        <v>843</v>
      </c>
      <c r="K883" s="221">
        <v>3200</v>
      </c>
      <c r="L883" s="25" t="s">
        <v>658</v>
      </c>
      <c r="M883" s="232" t="s">
        <v>3599</v>
      </c>
      <c r="N883" s="238" t="s">
        <v>1</v>
      </c>
      <c r="O883" s="6" t="s">
        <v>1</v>
      </c>
      <c r="P883" s="202" t="s">
        <v>658</v>
      </c>
    </row>
    <row r="884" spans="1:16" ht="135" x14ac:dyDescent="0.25">
      <c r="A884" s="233" t="s">
        <v>3589</v>
      </c>
      <c r="B884" s="224" t="s">
        <v>3596</v>
      </c>
      <c r="C884" s="237" t="s">
        <v>658</v>
      </c>
      <c r="D884" s="234" t="s">
        <v>658</v>
      </c>
      <c r="E884" s="234" t="s">
        <v>658</v>
      </c>
      <c r="F884" s="238" t="s">
        <v>3601</v>
      </c>
      <c r="G884" s="238" t="s">
        <v>839</v>
      </c>
      <c r="H884" s="233" t="s">
        <v>841</v>
      </c>
      <c r="I884" s="241" t="s">
        <v>3067</v>
      </c>
      <c r="J884" s="237" t="s">
        <v>843</v>
      </c>
      <c r="K884" s="221">
        <v>21000</v>
      </c>
      <c r="L884" s="25" t="s">
        <v>658</v>
      </c>
      <c r="M884" s="232" t="s">
        <v>3478</v>
      </c>
      <c r="N884" s="238" t="s">
        <v>1</v>
      </c>
      <c r="O884" s="6" t="s">
        <v>1</v>
      </c>
      <c r="P884" s="202" t="s">
        <v>658</v>
      </c>
    </row>
    <row r="885" spans="1:16" ht="135" x14ac:dyDescent="0.25">
      <c r="A885" s="233" t="s">
        <v>3590</v>
      </c>
      <c r="B885" s="224" t="s">
        <v>3597</v>
      </c>
      <c r="C885" s="237" t="s">
        <v>658</v>
      </c>
      <c r="D885" s="234" t="s">
        <v>658</v>
      </c>
      <c r="E885" s="234" t="s">
        <v>658</v>
      </c>
      <c r="F885" s="238" t="s">
        <v>3602</v>
      </c>
      <c r="G885" s="238" t="s">
        <v>839</v>
      </c>
      <c r="H885" s="233" t="s">
        <v>841</v>
      </c>
      <c r="I885" s="241" t="s">
        <v>3067</v>
      </c>
      <c r="J885" s="237" t="s">
        <v>843</v>
      </c>
      <c r="K885" s="221">
        <v>35000</v>
      </c>
      <c r="L885" s="25" t="s">
        <v>658</v>
      </c>
      <c r="M885" s="232" t="s">
        <v>3478</v>
      </c>
      <c r="N885" s="238" t="s">
        <v>1</v>
      </c>
      <c r="O885" s="6" t="s">
        <v>1</v>
      </c>
      <c r="P885" s="202" t="s">
        <v>658</v>
      </c>
    </row>
    <row r="886" spans="1:16" ht="135" x14ac:dyDescent="0.25">
      <c r="A886" s="233" t="s">
        <v>3603</v>
      </c>
      <c r="B886" s="224" t="s">
        <v>3598</v>
      </c>
      <c r="C886" s="237" t="s">
        <v>658</v>
      </c>
      <c r="D886" s="234" t="s">
        <v>658</v>
      </c>
      <c r="E886" s="234" t="s">
        <v>658</v>
      </c>
      <c r="F886" s="238" t="s">
        <v>3613</v>
      </c>
      <c r="G886" s="238" t="s">
        <v>839</v>
      </c>
      <c r="H886" s="233" t="s">
        <v>841</v>
      </c>
      <c r="I886" s="241" t="s">
        <v>3067</v>
      </c>
      <c r="J886" s="237" t="s">
        <v>843</v>
      </c>
      <c r="K886" s="221">
        <v>9000</v>
      </c>
      <c r="L886" s="25" t="s">
        <v>658</v>
      </c>
      <c r="M886" s="232" t="s">
        <v>3478</v>
      </c>
      <c r="N886" s="238" t="s">
        <v>1</v>
      </c>
      <c r="O886" s="6" t="s">
        <v>1</v>
      </c>
      <c r="P886" s="202" t="s">
        <v>658</v>
      </c>
    </row>
    <row r="887" spans="1:16" ht="135" x14ac:dyDescent="0.25">
      <c r="A887" s="233" t="s">
        <v>3604</v>
      </c>
      <c r="B887" s="224" t="s">
        <v>3611</v>
      </c>
      <c r="C887" s="237" t="s">
        <v>658</v>
      </c>
      <c r="D887" s="234" t="s">
        <v>658</v>
      </c>
      <c r="E887" s="234" t="s">
        <v>658</v>
      </c>
      <c r="F887" s="238" t="s">
        <v>3614</v>
      </c>
      <c r="G887" s="238" t="s">
        <v>839</v>
      </c>
      <c r="H887" s="233" t="s">
        <v>841</v>
      </c>
      <c r="I887" s="241" t="s">
        <v>3067</v>
      </c>
      <c r="J887" s="237" t="s">
        <v>843</v>
      </c>
      <c r="K887" s="221">
        <v>11000</v>
      </c>
      <c r="L887" s="25" t="s">
        <v>658</v>
      </c>
      <c r="M887" s="232" t="s">
        <v>3478</v>
      </c>
      <c r="N887" s="238" t="s">
        <v>1</v>
      </c>
      <c r="O887" s="6" t="s">
        <v>1</v>
      </c>
      <c r="P887" s="202" t="s">
        <v>658</v>
      </c>
    </row>
    <row r="888" spans="1:16" ht="135" x14ac:dyDescent="0.25">
      <c r="A888" s="233" t="s">
        <v>3605</v>
      </c>
      <c r="B888" s="224" t="s">
        <v>3612</v>
      </c>
      <c r="C888" s="237" t="s">
        <v>658</v>
      </c>
      <c r="D888" s="234" t="s">
        <v>658</v>
      </c>
      <c r="E888" s="234" t="s">
        <v>658</v>
      </c>
      <c r="F888" s="238" t="s">
        <v>3615</v>
      </c>
      <c r="G888" s="238" t="s">
        <v>839</v>
      </c>
      <c r="H888" s="233" t="s">
        <v>841</v>
      </c>
      <c r="I888" s="241" t="s">
        <v>3067</v>
      </c>
      <c r="J888" s="237" t="s">
        <v>843</v>
      </c>
      <c r="K888" s="221">
        <v>6980</v>
      </c>
      <c r="L888" s="25" t="s">
        <v>658</v>
      </c>
      <c r="M888" s="232" t="s">
        <v>3478</v>
      </c>
      <c r="N888" s="238" t="s">
        <v>1</v>
      </c>
      <c r="O888" s="6" t="s">
        <v>1</v>
      </c>
      <c r="P888" s="202" t="s">
        <v>658</v>
      </c>
    </row>
    <row r="889" spans="1:16" ht="127.5" x14ac:dyDescent="0.25">
      <c r="A889" s="233" t="s">
        <v>3606</v>
      </c>
      <c r="B889" s="224" t="s">
        <v>3616</v>
      </c>
      <c r="C889" s="237" t="s">
        <v>658</v>
      </c>
      <c r="D889" s="234" t="s">
        <v>658</v>
      </c>
      <c r="E889" s="234" t="s">
        <v>658</v>
      </c>
      <c r="F889" s="238" t="s">
        <v>3622</v>
      </c>
      <c r="G889" s="238" t="s">
        <v>839</v>
      </c>
      <c r="H889" s="233" t="s">
        <v>841</v>
      </c>
      <c r="I889" s="241" t="s">
        <v>3067</v>
      </c>
      <c r="J889" s="237" t="s">
        <v>843</v>
      </c>
      <c r="K889" s="221">
        <v>3200</v>
      </c>
      <c r="L889" s="25" t="s">
        <v>658</v>
      </c>
      <c r="M889" s="232" t="s">
        <v>3620</v>
      </c>
      <c r="N889" s="238" t="s">
        <v>1</v>
      </c>
      <c r="O889" s="6" t="s">
        <v>1</v>
      </c>
      <c r="P889" s="202" t="s">
        <v>658</v>
      </c>
    </row>
    <row r="890" spans="1:16" ht="127.5" x14ac:dyDescent="0.25">
      <c r="A890" s="233" t="s">
        <v>3607</v>
      </c>
      <c r="B890" s="224" t="s">
        <v>3617</v>
      </c>
      <c r="C890" s="237" t="s">
        <v>658</v>
      </c>
      <c r="D890" s="234" t="s">
        <v>658</v>
      </c>
      <c r="E890" s="234" t="s">
        <v>658</v>
      </c>
      <c r="F890" s="238" t="s">
        <v>3623</v>
      </c>
      <c r="G890" s="238" t="s">
        <v>839</v>
      </c>
      <c r="H890" s="233" t="s">
        <v>841</v>
      </c>
      <c r="I890" s="241" t="s">
        <v>3067</v>
      </c>
      <c r="J890" s="237" t="s">
        <v>843</v>
      </c>
      <c r="K890" s="221">
        <v>3500</v>
      </c>
      <c r="L890" s="25" t="s">
        <v>658</v>
      </c>
      <c r="M890" s="232" t="s">
        <v>3621</v>
      </c>
      <c r="N890" s="238" t="s">
        <v>1</v>
      </c>
      <c r="O890" s="6" t="s">
        <v>1</v>
      </c>
      <c r="P890" s="202" t="s">
        <v>658</v>
      </c>
    </row>
    <row r="891" spans="1:16" ht="127.5" x14ac:dyDescent="0.25">
      <c r="A891" s="233" t="s">
        <v>3608</v>
      </c>
      <c r="B891" s="224" t="s">
        <v>3618</v>
      </c>
      <c r="C891" s="237" t="s">
        <v>658</v>
      </c>
      <c r="D891" s="234" t="s">
        <v>658</v>
      </c>
      <c r="E891" s="234" t="s">
        <v>658</v>
      </c>
      <c r="F891" s="238" t="s">
        <v>3624</v>
      </c>
      <c r="G891" s="238" t="s">
        <v>839</v>
      </c>
      <c r="H891" s="233" t="s">
        <v>841</v>
      </c>
      <c r="I891" s="241" t="s">
        <v>3067</v>
      </c>
      <c r="J891" s="237" t="s">
        <v>843</v>
      </c>
      <c r="K891" s="221">
        <v>4149</v>
      </c>
      <c r="L891" s="25" t="s">
        <v>658</v>
      </c>
      <c r="M891" s="232" t="s">
        <v>3621</v>
      </c>
      <c r="N891" s="238" t="s">
        <v>1</v>
      </c>
      <c r="O891" s="6" t="s">
        <v>1</v>
      </c>
      <c r="P891" s="202" t="s">
        <v>658</v>
      </c>
    </row>
    <row r="892" spans="1:16" ht="127.5" x14ac:dyDescent="0.25">
      <c r="A892" s="233" t="s">
        <v>3609</v>
      </c>
      <c r="B892" s="224" t="s">
        <v>3619</v>
      </c>
      <c r="C892" s="237" t="s">
        <v>658</v>
      </c>
      <c r="D892" s="234" t="s">
        <v>658</v>
      </c>
      <c r="E892" s="234" t="s">
        <v>658</v>
      </c>
      <c r="F892" s="238" t="s">
        <v>3625</v>
      </c>
      <c r="G892" s="238" t="s">
        <v>839</v>
      </c>
      <c r="H892" s="233" t="s">
        <v>841</v>
      </c>
      <c r="I892" s="241" t="s">
        <v>3067</v>
      </c>
      <c r="J892" s="237" t="s">
        <v>843</v>
      </c>
      <c r="K892" s="221">
        <v>3500</v>
      </c>
      <c r="L892" s="25" t="s">
        <v>658</v>
      </c>
      <c r="M892" s="232" t="s">
        <v>3621</v>
      </c>
      <c r="N892" s="238" t="s">
        <v>1</v>
      </c>
      <c r="O892" s="6" t="s">
        <v>1</v>
      </c>
      <c r="P892" s="202" t="s">
        <v>658</v>
      </c>
    </row>
    <row r="893" spans="1:16" ht="135" x14ac:dyDescent="0.25">
      <c r="A893" s="233" t="s">
        <v>3610</v>
      </c>
      <c r="B893" s="224" t="s">
        <v>3633</v>
      </c>
      <c r="C893" s="237" t="s">
        <v>658</v>
      </c>
      <c r="D893" s="234" t="s">
        <v>658</v>
      </c>
      <c r="E893" s="234" t="s">
        <v>658</v>
      </c>
      <c r="F893" s="238" t="s">
        <v>3637</v>
      </c>
      <c r="G893" s="238" t="s">
        <v>839</v>
      </c>
      <c r="H893" s="233" t="s">
        <v>841</v>
      </c>
      <c r="I893" s="241" t="s">
        <v>3067</v>
      </c>
      <c r="J893" s="237" t="s">
        <v>843</v>
      </c>
      <c r="K893" s="221">
        <v>11850</v>
      </c>
      <c r="L893" s="25" t="s">
        <v>658</v>
      </c>
      <c r="M893" s="232" t="s">
        <v>3479</v>
      </c>
      <c r="N893" s="238" t="s">
        <v>1</v>
      </c>
      <c r="O893" s="6" t="s">
        <v>1</v>
      </c>
      <c r="P893" s="202" t="s">
        <v>658</v>
      </c>
    </row>
    <row r="894" spans="1:16" ht="135" x14ac:dyDescent="0.25">
      <c r="A894" s="233" t="s">
        <v>3626</v>
      </c>
      <c r="B894" s="239" t="s">
        <v>3634</v>
      </c>
      <c r="C894" s="237" t="s">
        <v>658</v>
      </c>
      <c r="D894" s="234" t="s">
        <v>658</v>
      </c>
      <c r="E894" s="234" t="s">
        <v>658</v>
      </c>
      <c r="F894" s="238" t="s">
        <v>3638</v>
      </c>
      <c r="G894" s="238" t="s">
        <v>839</v>
      </c>
      <c r="H894" s="233" t="s">
        <v>841</v>
      </c>
      <c r="I894" s="241" t="s">
        <v>3067</v>
      </c>
      <c r="J894" s="237" t="s">
        <v>843</v>
      </c>
      <c r="K894" s="221">
        <v>6100</v>
      </c>
      <c r="L894" s="25" t="s">
        <v>658</v>
      </c>
      <c r="M894" s="232" t="s">
        <v>3479</v>
      </c>
      <c r="N894" s="238" t="s">
        <v>1</v>
      </c>
      <c r="O894" s="6" t="s">
        <v>1</v>
      </c>
      <c r="P894" s="202" t="s">
        <v>658</v>
      </c>
    </row>
    <row r="895" spans="1:16" ht="135" x14ac:dyDescent="0.25">
      <c r="A895" s="233" t="s">
        <v>3627</v>
      </c>
      <c r="B895" s="224" t="s">
        <v>3635</v>
      </c>
      <c r="C895" s="237" t="s">
        <v>658</v>
      </c>
      <c r="D895" s="234" t="s">
        <v>658</v>
      </c>
      <c r="E895" s="234" t="s">
        <v>658</v>
      </c>
      <c r="F895" s="238" t="s">
        <v>3639</v>
      </c>
      <c r="G895" s="238" t="s">
        <v>839</v>
      </c>
      <c r="H895" s="233" t="s">
        <v>841</v>
      </c>
      <c r="I895" s="241" t="s">
        <v>3067</v>
      </c>
      <c r="J895" s="237" t="s">
        <v>843</v>
      </c>
      <c r="K895" s="220">
        <v>5900</v>
      </c>
      <c r="L895" s="25" t="s">
        <v>658</v>
      </c>
      <c r="M895" s="232" t="s">
        <v>3636</v>
      </c>
      <c r="N895" s="238" t="s">
        <v>1</v>
      </c>
      <c r="O895" s="6" t="s">
        <v>1</v>
      </c>
      <c r="P895" s="202" t="s">
        <v>658</v>
      </c>
    </row>
    <row r="896" spans="1:16" ht="127.5" x14ac:dyDescent="0.25">
      <c r="A896" s="233" t="s">
        <v>3628</v>
      </c>
      <c r="B896" s="224" t="s">
        <v>3640</v>
      </c>
      <c r="C896" s="237" t="s">
        <v>658</v>
      </c>
      <c r="D896" s="234" t="s">
        <v>658</v>
      </c>
      <c r="E896" s="234" t="s">
        <v>658</v>
      </c>
      <c r="F896" s="238" t="s">
        <v>3647</v>
      </c>
      <c r="G896" s="238" t="s">
        <v>839</v>
      </c>
      <c r="H896" s="233" t="s">
        <v>841</v>
      </c>
      <c r="I896" s="241" t="s">
        <v>3067</v>
      </c>
      <c r="J896" s="237" t="s">
        <v>843</v>
      </c>
      <c r="K896" s="220">
        <v>16492</v>
      </c>
      <c r="L896" s="25" t="s">
        <v>658</v>
      </c>
      <c r="M896" s="232" t="s">
        <v>3644</v>
      </c>
      <c r="N896" s="238" t="s">
        <v>1</v>
      </c>
      <c r="O896" s="6" t="s">
        <v>1</v>
      </c>
      <c r="P896" s="202" t="s">
        <v>658</v>
      </c>
    </row>
    <row r="897" spans="1:16" ht="127.5" x14ac:dyDescent="0.25">
      <c r="A897" s="233" t="s">
        <v>3629</v>
      </c>
      <c r="B897" s="224" t="s">
        <v>3641</v>
      </c>
      <c r="C897" s="237" t="s">
        <v>658</v>
      </c>
      <c r="D897" s="234" t="s">
        <v>658</v>
      </c>
      <c r="E897" s="234" t="s">
        <v>658</v>
      </c>
      <c r="F897" s="238" t="s">
        <v>3648</v>
      </c>
      <c r="G897" s="238" t="s">
        <v>839</v>
      </c>
      <c r="H897" s="233" t="s">
        <v>841</v>
      </c>
      <c r="I897" s="241" t="s">
        <v>3067</v>
      </c>
      <c r="J897" s="237" t="s">
        <v>843</v>
      </c>
      <c r="K897" s="220">
        <v>15100</v>
      </c>
      <c r="L897" s="25" t="s">
        <v>658</v>
      </c>
      <c r="M897" s="232" t="s">
        <v>3644</v>
      </c>
      <c r="N897" s="238" t="s">
        <v>1</v>
      </c>
      <c r="O897" s="6" t="s">
        <v>1</v>
      </c>
      <c r="P897" s="202" t="s">
        <v>658</v>
      </c>
    </row>
    <row r="898" spans="1:16" ht="127.5" x14ac:dyDescent="0.25">
      <c r="A898" s="233" t="s">
        <v>3630</v>
      </c>
      <c r="B898" s="224" t="s">
        <v>3642</v>
      </c>
      <c r="C898" s="237" t="s">
        <v>658</v>
      </c>
      <c r="D898" s="234" t="s">
        <v>658</v>
      </c>
      <c r="E898" s="234" t="s">
        <v>658</v>
      </c>
      <c r="F898" s="238" t="s">
        <v>3649</v>
      </c>
      <c r="G898" s="238" t="s">
        <v>839</v>
      </c>
      <c r="H898" s="233" t="s">
        <v>841</v>
      </c>
      <c r="I898" s="241" t="s">
        <v>3067</v>
      </c>
      <c r="J898" s="237" t="s">
        <v>843</v>
      </c>
      <c r="K898" s="220">
        <v>7000</v>
      </c>
      <c r="L898" s="25" t="s">
        <v>658</v>
      </c>
      <c r="M898" s="232" t="s">
        <v>3645</v>
      </c>
      <c r="N898" s="238" t="s">
        <v>1</v>
      </c>
      <c r="O898" s="6" t="s">
        <v>1</v>
      </c>
      <c r="P898" s="202" t="s">
        <v>658</v>
      </c>
    </row>
    <row r="899" spans="1:16" ht="127.5" x14ac:dyDescent="0.25">
      <c r="A899" s="233" t="s">
        <v>3631</v>
      </c>
      <c r="B899" s="224" t="s">
        <v>3643</v>
      </c>
      <c r="C899" s="237" t="s">
        <v>658</v>
      </c>
      <c r="D899" s="234" t="s">
        <v>658</v>
      </c>
      <c r="E899" s="234" t="s">
        <v>658</v>
      </c>
      <c r="F899" s="238" t="s">
        <v>3650</v>
      </c>
      <c r="G899" s="238" t="s">
        <v>839</v>
      </c>
      <c r="H899" s="233" t="s">
        <v>841</v>
      </c>
      <c r="I899" s="241" t="s">
        <v>3067</v>
      </c>
      <c r="J899" s="237" t="s">
        <v>843</v>
      </c>
      <c r="K899" s="220">
        <v>37740</v>
      </c>
      <c r="L899" s="25" t="s">
        <v>658</v>
      </c>
      <c r="M899" s="232" t="s">
        <v>3646</v>
      </c>
      <c r="N899" s="238" t="s">
        <v>1</v>
      </c>
      <c r="O899" s="6" t="s">
        <v>1</v>
      </c>
      <c r="P899" s="202" t="s">
        <v>658</v>
      </c>
    </row>
    <row r="900" spans="1:16" ht="127.5" x14ac:dyDescent="0.25">
      <c r="A900" s="233" t="s">
        <v>3632</v>
      </c>
      <c r="B900" s="224" t="s">
        <v>3651</v>
      </c>
      <c r="C900" s="237" t="s">
        <v>658</v>
      </c>
      <c r="D900" s="234" t="s">
        <v>658</v>
      </c>
      <c r="E900" s="234" t="s">
        <v>658</v>
      </c>
      <c r="F900" s="238" t="s">
        <v>3656</v>
      </c>
      <c r="G900" s="238" t="s">
        <v>839</v>
      </c>
      <c r="H900" s="233" t="s">
        <v>841</v>
      </c>
      <c r="I900" s="241" t="s">
        <v>3067</v>
      </c>
      <c r="J900" s="237" t="s">
        <v>843</v>
      </c>
      <c r="K900" s="220">
        <v>28900</v>
      </c>
      <c r="L900" s="25" t="s">
        <v>658</v>
      </c>
      <c r="M900" s="232" t="s">
        <v>3509</v>
      </c>
      <c r="N900" s="238" t="s">
        <v>1</v>
      </c>
      <c r="O900" s="6" t="s">
        <v>1</v>
      </c>
      <c r="P900" s="202" t="s">
        <v>658</v>
      </c>
    </row>
    <row r="901" spans="1:16" ht="127.5" x14ac:dyDescent="0.25">
      <c r="A901" s="233" t="s">
        <v>3653</v>
      </c>
      <c r="B901" s="224" t="s">
        <v>3652</v>
      </c>
      <c r="C901" s="237" t="s">
        <v>658</v>
      </c>
      <c r="D901" s="234" t="s">
        <v>658</v>
      </c>
      <c r="E901" s="234" t="s">
        <v>658</v>
      </c>
      <c r="F901" s="238" t="s">
        <v>3657</v>
      </c>
      <c r="G901" s="238" t="s">
        <v>839</v>
      </c>
      <c r="H901" s="233" t="s">
        <v>841</v>
      </c>
      <c r="I901" s="241" t="s">
        <v>3067</v>
      </c>
      <c r="J901" s="237" t="s">
        <v>843</v>
      </c>
      <c r="K901" s="220">
        <v>23900</v>
      </c>
      <c r="L901" s="25" t="s">
        <v>658</v>
      </c>
      <c r="M901" s="235" t="s">
        <v>3509</v>
      </c>
      <c r="N901" s="238" t="s">
        <v>1</v>
      </c>
      <c r="O901" s="6" t="s">
        <v>1</v>
      </c>
      <c r="P901" s="202" t="s">
        <v>658</v>
      </c>
    </row>
    <row r="902" spans="1:16" ht="127.5" x14ac:dyDescent="0.25">
      <c r="A902" s="233" t="s">
        <v>3654</v>
      </c>
      <c r="B902" s="224" t="s">
        <v>3658</v>
      </c>
      <c r="C902" s="237" t="s">
        <v>658</v>
      </c>
      <c r="D902" s="234" t="s">
        <v>658</v>
      </c>
      <c r="E902" s="234" t="s">
        <v>658</v>
      </c>
      <c r="F902" s="238" t="s">
        <v>3665</v>
      </c>
      <c r="G902" s="238" t="s">
        <v>839</v>
      </c>
      <c r="H902" s="233" t="s">
        <v>841</v>
      </c>
      <c r="I902" s="241" t="s">
        <v>3067</v>
      </c>
      <c r="J902" s="237" t="s">
        <v>843</v>
      </c>
      <c r="K902" s="220">
        <v>28700</v>
      </c>
      <c r="L902" s="25" t="s">
        <v>658</v>
      </c>
      <c r="M902" s="232" t="s">
        <v>3662</v>
      </c>
      <c r="N902" s="238" t="s">
        <v>1</v>
      </c>
      <c r="O902" s="6" t="s">
        <v>1</v>
      </c>
      <c r="P902" s="202" t="s">
        <v>658</v>
      </c>
    </row>
    <row r="903" spans="1:16" ht="127.5" x14ac:dyDescent="0.25">
      <c r="A903" s="233" t="s">
        <v>3655</v>
      </c>
      <c r="B903" s="224" t="s">
        <v>3659</v>
      </c>
      <c r="C903" s="237" t="s">
        <v>658</v>
      </c>
      <c r="D903" s="234" t="s">
        <v>658</v>
      </c>
      <c r="E903" s="234" t="s">
        <v>658</v>
      </c>
      <c r="F903" s="238" t="s">
        <v>3666</v>
      </c>
      <c r="G903" s="238" t="s">
        <v>839</v>
      </c>
      <c r="H903" s="233" t="s">
        <v>841</v>
      </c>
      <c r="I903" s="241" t="s">
        <v>3067</v>
      </c>
      <c r="J903" s="237" t="s">
        <v>843</v>
      </c>
      <c r="K903" s="220">
        <v>53840</v>
      </c>
      <c r="L903" s="25" t="s">
        <v>658</v>
      </c>
      <c r="M903" s="232" t="s">
        <v>3663</v>
      </c>
      <c r="N903" s="238" t="s">
        <v>1</v>
      </c>
      <c r="O903" s="6" t="s">
        <v>1</v>
      </c>
      <c r="P903" s="202" t="s">
        <v>658</v>
      </c>
    </row>
    <row r="904" spans="1:16" ht="127.5" x14ac:dyDescent="0.25">
      <c r="A904" s="233" t="s">
        <v>3667</v>
      </c>
      <c r="B904" s="224" t="s">
        <v>3660</v>
      </c>
      <c r="C904" s="237" t="s">
        <v>658</v>
      </c>
      <c r="D904" s="234" t="s">
        <v>658</v>
      </c>
      <c r="E904" s="234" t="s">
        <v>658</v>
      </c>
      <c r="F904" s="238" t="s">
        <v>3669</v>
      </c>
      <c r="G904" s="238" t="s">
        <v>839</v>
      </c>
      <c r="H904" s="233" t="s">
        <v>841</v>
      </c>
      <c r="I904" s="241" t="s">
        <v>3067</v>
      </c>
      <c r="J904" s="237" t="s">
        <v>843</v>
      </c>
      <c r="K904" s="220">
        <v>15444</v>
      </c>
      <c r="L904" s="25" t="s">
        <v>658</v>
      </c>
      <c r="M904" s="232" t="s">
        <v>3664</v>
      </c>
      <c r="N904" s="238" t="s">
        <v>1</v>
      </c>
      <c r="O904" s="6" t="s">
        <v>1</v>
      </c>
      <c r="P904" s="202" t="s">
        <v>658</v>
      </c>
    </row>
    <row r="905" spans="1:16" ht="127.5" x14ac:dyDescent="0.25">
      <c r="A905" s="233" t="s">
        <v>3668</v>
      </c>
      <c r="B905" s="224" t="s">
        <v>3661</v>
      </c>
      <c r="C905" s="237" t="s">
        <v>658</v>
      </c>
      <c r="D905" s="234" t="s">
        <v>658</v>
      </c>
      <c r="E905" s="234" t="s">
        <v>658</v>
      </c>
      <c r="F905" s="238" t="s">
        <v>3670</v>
      </c>
      <c r="G905" s="238" t="s">
        <v>839</v>
      </c>
      <c r="H905" s="233" t="s">
        <v>841</v>
      </c>
      <c r="I905" s="241" t="s">
        <v>3067</v>
      </c>
      <c r="J905" s="237" t="s">
        <v>843</v>
      </c>
      <c r="K905" s="220">
        <v>13932</v>
      </c>
      <c r="L905" s="25" t="s">
        <v>658</v>
      </c>
      <c r="M905" s="232" t="s">
        <v>3664</v>
      </c>
      <c r="N905" s="238" t="s">
        <v>1</v>
      </c>
      <c r="O905" s="6" t="s">
        <v>1</v>
      </c>
      <c r="P905" s="202" t="s">
        <v>658</v>
      </c>
    </row>
    <row r="906" spans="1:16" x14ac:dyDescent="0.25">
      <c r="A906" s="7" t="s">
        <v>365</v>
      </c>
      <c r="B906" s="7"/>
      <c r="C906" s="237"/>
      <c r="D906" s="234"/>
      <c r="E906" s="234"/>
      <c r="F906" s="234"/>
      <c r="G906" s="234"/>
      <c r="H906" s="234"/>
      <c r="I906" s="234"/>
      <c r="J906" s="234"/>
      <c r="K906" s="25">
        <f>SUM(K868:K905)</f>
        <v>474761.4</v>
      </c>
      <c r="L906" s="25" t="s">
        <v>658</v>
      </c>
      <c r="M906" s="232"/>
      <c r="N906" s="238"/>
      <c r="O906" s="9"/>
      <c r="P906" s="201"/>
    </row>
    <row r="907" spans="1:16" x14ac:dyDescent="0.25">
      <c r="A907" s="360" t="s">
        <v>3671</v>
      </c>
      <c r="B907" s="361"/>
      <c r="C907" s="237"/>
      <c r="D907" s="234"/>
      <c r="E907" s="234"/>
      <c r="F907" s="234"/>
      <c r="G907" s="234"/>
      <c r="H907" s="234"/>
      <c r="I907" s="234"/>
      <c r="J907" s="234"/>
      <c r="K907" s="25">
        <f>K866+K906</f>
        <v>1023024.2000000001</v>
      </c>
      <c r="L907" s="25" t="s">
        <v>658</v>
      </c>
      <c r="M907" s="232"/>
      <c r="N907" s="238"/>
      <c r="O907" s="9"/>
      <c r="P907" s="201"/>
    </row>
    <row r="908" spans="1:16" x14ac:dyDescent="0.25">
      <c r="A908" s="360" t="s">
        <v>1711</v>
      </c>
      <c r="B908" s="361"/>
      <c r="C908" s="237"/>
      <c r="D908" s="234"/>
      <c r="E908" s="234"/>
      <c r="F908" s="234"/>
      <c r="G908" s="234"/>
      <c r="H908" s="234"/>
      <c r="I908" s="234"/>
      <c r="J908" s="234"/>
      <c r="K908" s="25">
        <f>K825+K907</f>
        <v>19403592.23</v>
      </c>
      <c r="L908" s="25" t="s">
        <v>658</v>
      </c>
      <c r="M908" s="232"/>
      <c r="N908" s="238"/>
      <c r="O908" s="9"/>
      <c r="P908" s="201"/>
    </row>
    <row r="909" spans="1:16" x14ac:dyDescent="0.25">
      <c r="A909" s="357" t="s">
        <v>1958</v>
      </c>
      <c r="B909" s="358"/>
      <c r="C909" s="358"/>
      <c r="D909" s="358"/>
      <c r="E909" s="358"/>
      <c r="F909" s="358"/>
      <c r="G909" s="358"/>
      <c r="H909" s="358"/>
      <c r="I909" s="358"/>
      <c r="J909" s="358"/>
      <c r="K909" s="358"/>
      <c r="L909" s="358"/>
      <c r="M909" s="358"/>
      <c r="N909" s="358"/>
      <c r="O909" s="358"/>
      <c r="P909" s="359"/>
    </row>
    <row r="910" spans="1:16" ht="135" x14ac:dyDescent="0.25">
      <c r="A910" s="233" t="s">
        <v>3672</v>
      </c>
      <c r="B910" s="232" t="s">
        <v>1960</v>
      </c>
      <c r="C910" s="233" t="s">
        <v>3677</v>
      </c>
      <c r="D910" s="241">
        <v>18719</v>
      </c>
      <c r="E910" s="242" t="s">
        <v>3682</v>
      </c>
      <c r="F910" s="234" t="s">
        <v>1963</v>
      </c>
      <c r="G910" s="238" t="s">
        <v>839</v>
      </c>
      <c r="H910" s="238" t="s">
        <v>3693</v>
      </c>
      <c r="I910" s="241" t="s">
        <v>3067</v>
      </c>
      <c r="J910" s="238" t="s">
        <v>3688</v>
      </c>
      <c r="K910" s="236" t="s">
        <v>1963</v>
      </c>
      <c r="L910" s="247">
        <v>27507008.93</v>
      </c>
      <c r="M910" s="232" t="s">
        <v>3687</v>
      </c>
      <c r="N910" s="238" t="s">
        <v>658</v>
      </c>
      <c r="O910" s="6" t="s">
        <v>658</v>
      </c>
      <c r="P910" s="231" t="s">
        <v>3689</v>
      </c>
    </row>
    <row r="911" spans="1:16" ht="135" x14ac:dyDescent="0.25">
      <c r="A911" s="233" t="s">
        <v>3673</v>
      </c>
      <c r="B911" s="232" t="s">
        <v>1960</v>
      </c>
      <c r="C911" s="233" t="s">
        <v>3678</v>
      </c>
      <c r="D911" s="241">
        <v>724</v>
      </c>
      <c r="E911" s="242" t="s">
        <v>3683</v>
      </c>
      <c r="F911" s="234" t="s">
        <v>1963</v>
      </c>
      <c r="G911" s="238" t="s">
        <v>839</v>
      </c>
      <c r="H911" s="238" t="s">
        <v>3692</v>
      </c>
      <c r="I911" s="241" t="s">
        <v>3067</v>
      </c>
      <c r="J911" s="238" t="s">
        <v>3691</v>
      </c>
      <c r="K911" s="236" t="s">
        <v>1963</v>
      </c>
      <c r="L911" s="247">
        <v>1615649.44</v>
      </c>
      <c r="M911" s="232" t="s">
        <v>3690</v>
      </c>
      <c r="N911" s="238" t="s">
        <v>658</v>
      </c>
      <c r="O911" s="6" t="s">
        <v>658</v>
      </c>
      <c r="P911" s="231" t="s">
        <v>3694</v>
      </c>
    </row>
    <row r="912" spans="1:16" ht="135" x14ac:dyDescent="0.25">
      <c r="A912" s="233" t="s">
        <v>3674</v>
      </c>
      <c r="B912" s="232" t="s">
        <v>1960</v>
      </c>
      <c r="C912" s="233" t="s">
        <v>3679</v>
      </c>
      <c r="D912" s="241">
        <v>4748</v>
      </c>
      <c r="E912" s="242" t="s">
        <v>3684</v>
      </c>
      <c r="F912" s="234" t="s">
        <v>1963</v>
      </c>
      <c r="G912" s="238" t="s">
        <v>839</v>
      </c>
      <c r="H912" s="238" t="s">
        <v>3697</v>
      </c>
      <c r="I912" s="241" t="s">
        <v>3067</v>
      </c>
      <c r="J912" s="238" t="s">
        <v>3696</v>
      </c>
      <c r="K912" s="236" t="s">
        <v>1963</v>
      </c>
      <c r="L912" s="247">
        <v>8780428.9199999999</v>
      </c>
      <c r="M912" s="232" t="s">
        <v>3695</v>
      </c>
      <c r="N912" s="238" t="s">
        <v>658</v>
      </c>
      <c r="O912" s="6" t="s">
        <v>658</v>
      </c>
      <c r="P912" s="231" t="s">
        <v>3698</v>
      </c>
    </row>
    <row r="913" spans="1:16" ht="165" x14ac:dyDescent="0.25">
      <c r="A913" s="233" t="s">
        <v>3675</v>
      </c>
      <c r="B913" s="232" t="s">
        <v>1960</v>
      </c>
      <c r="C913" s="233" t="s">
        <v>3680</v>
      </c>
      <c r="D913" s="241">
        <v>12589</v>
      </c>
      <c r="E913" s="242" t="s">
        <v>3685</v>
      </c>
      <c r="F913" s="234" t="s">
        <v>1963</v>
      </c>
      <c r="G913" s="238" t="s">
        <v>839</v>
      </c>
      <c r="H913" s="238" t="s">
        <v>3701</v>
      </c>
      <c r="I913" s="241" t="s">
        <v>3067</v>
      </c>
      <c r="J913" s="238" t="s">
        <v>3700</v>
      </c>
      <c r="K913" s="236" t="s">
        <v>1963</v>
      </c>
      <c r="L913" s="247">
        <v>3564197.68</v>
      </c>
      <c r="M913" s="232" t="s">
        <v>3699</v>
      </c>
      <c r="N913" s="238" t="s">
        <v>658</v>
      </c>
      <c r="O913" s="6" t="s">
        <v>658</v>
      </c>
      <c r="P913" s="231" t="s">
        <v>3702</v>
      </c>
    </row>
    <row r="914" spans="1:16" ht="165" x14ac:dyDescent="0.25">
      <c r="A914" s="233" t="s">
        <v>3676</v>
      </c>
      <c r="B914" s="232" t="s">
        <v>1960</v>
      </c>
      <c r="C914" s="233" t="s">
        <v>3681</v>
      </c>
      <c r="D914" s="241">
        <v>13641</v>
      </c>
      <c r="E914" s="242" t="s">
        <v>3686</v>
      </c>
      <c r="F914" s="234" t="s">
        <v>1963</v>
      </c>
      <c r="G914" s="238" t="s">
        <v>839</v>
      </c>
      <c r="H914" s="238" t="s">
        <v>3705</v>
      </c>
      <c r="I914" s="241" t="s">
        <v>3067</v>
      </c>
      <c r="J914" s="238" t="s">
        <v>3704</v>
      </c>
      <c r="K914" s="236" t="s">
        <v>1963</v>
      </c>
      <c r="L914" s="247">
        <v>7470630.0599999996</v>
      </c>
      <c r="M914" s="232" t="s">
        <v>3703</v>
      </c>
      <c r="N914" s="238" t="s">
        <v>658</v>
      </c>
      <c r="O914" s="6" t="s">
        <v>658</v>
      </c>
      <c r="P914" s="231" t="s">
        <v>3702</v>
      </c>
    </row>
    <row r="915" spans="1:16" x14ac:dyDescent="0.25">
      <c r="A915" s="7" t="s">
        <v>365</v>
      </c>
      <c r="B915" s="7"/>
      <c r="C915" s="237"/>
      <c r="D915" s="32">
        <f>SUM(D910:D914)</f>
        <v>50421</v>
      </c>
      <c r="E915" s="234"/>
      <c r="F915" s="234" t="s">
        <v>1963</v>
      </c>
      <c r="G915" s="234"/>
      <c r="H915" s="234"/>
      <c r="I915" s="234"/>
      <c r="J915" s="234"/>
      <c r="K915" s="236" t="s">
        <v>1963</v>
      </c>
      <c r="L915" s="25">
        <f>SUM(L910:L914)</f>
        <v>48937915.030000001</v>
      </c>
      <c r="M915" s="232"/>
      <c r="N915" s="238"/>
      <c r="O915" s="9"/>
      <c r="P915" s="201"/>
    </row>
    <row r="916" spans="1:16" x14ac:dyDescent="0.25">
      <c r="A916" s="360" t="s">
        <v>1968</v>
      </c>
      <c r="B916" s="371"/>
      <c r="C916" s="371"/>
      <c r="D916" s="371"/>
      <c r="E916" s="371"/>
      <c r="F916" s="361"/>
      <c r="G916" s="234"/>
      <c r="H916" s="234"/>
      <c r="I916" s="234"/>
      <c r="J916" s="234"/>
      <c r="K916" s="25">
        <f>K736+K908</f>
        <v>50433033.680000007</v>
      </c>
      <c r="L916" s="25">
        <f>L736</f>
        <v>63825368.950000003</v>
      </c>
      <c r="M916" s="232"/>
      <c r="N916" s="238"/>
      <c r="O916" s="9"/>
      <c r="P916" s="201"/>
    </row>
    <row r="917" spans="1:16" ht="31.5" customHeight="1" x14ac:dyDescent="0.25">
      <c r="A917" s="360" t="s">
        <v>3706</v>
      </c>
      <c r="B917" s="371"/>
      <c r="C917" s="371"/>
      <c r="D917" s="371"/>
      <c r="E917" s="371"/>
      <c r="F917" s="361"/>
      <c r="G917" s="234"/>
      <c r="H917" s="234"/>
      <c r="I917" s="234"/>
      <c r="J917" s="234"/>
      <c r="K917" s="25" t="s">
        <v>1963</v>
      </c>
      <c r="L917" s="25">
        <f>L915</f>
        <v>48937915.030000001</v>
      </c>
      <c r="M917" s="232"/>
      <c r="N917" s="238"/>
      <c r="O917" s="9"/>
      <c r="P917" s="201"/>
    </row>
    <row r="918" spans="1:16" ht="17.25" customHeight="1" x14ac:dyDescent="0.25">
      <c r="A918" s="433" t="s">
        <v>3707</v>
      </c>
      <c r="B918" s="434"/>
      <c r="C918" s="434"/>
      <c r="D918" s="434"/>
      <c r="E918" s="434"/>
      <c r="F918" s="434"/>
      <c r="G918" s="434"/>
      <c r="H918" s="434"/>
      <c r="I918" s="434"/>
      <c r="J918" s="434"/>
      <c r="K918" s="434"/>
      <c r="L918" s="434"/>
      <c r="M918" s="434"/>
      <c r="N918" s="434"/>
      <c r="O918" s="434"/>
      <c r="P918" s="435"/>
    </row>
    <row r="919" spans="1:16" ht="17.25" customHeight="1" x14ac:dyDescent="0.25">
      <c r="A919" s="357" t="s">
        <v>1249</v>
      </c>
      <c r="B919" s="358"/>
      <c r="C919" s="358"/>
      <c r="D919" s="358"/>
      <c r="E919" s="358"/>
      <c r="F919" s="358"/>
      <c r="G919" s="358"/>
      <c r="H919" s="358"/>
      <c r="I919" s="358"/>
      <c r="J919" s="358"/>
      <c r="K919" s="358"/>
      <c r="L919" s="358"/>
      <c r="M919" s="358"/>
      <c r="N919" s="358"/>
      <c r="O919" s="358"/>
      <c r="P919" s="359"/>
    </row>
    <row r="920" spans="1:16" x14ac:dyDescent="0.25">
      <c r="A920" s="201"/>
      <c r="B920" s="432" t="s">
        <v>3</v>
      </c>
      <c r="C920" s="432"/>
      <c r="D920" s="432"/>
      <c r="E920" s="432"/>
      <c r="F920" s="432"/>
      <c r="G920" s="432"/>
      <c r="H920" s="432"/>
      <c r="I920" s="432"/>
      <c r="J920" s="432"/>
      <c r="K920" s="432"/>
      <c r="L920" s="432"/>
      <c r="M920" s="432"/>
      <c r="N920" s="432"/>
      <c r="O920" s="432"/>
      <c r="P920" s="201"/>
    </row>
    <row r="921" spans="1:16" ht="144.75" customHeight="1" x14ac:dyDescent="0.25">
      <c r="A921" s="202" t="s">
        <v>3708</v>
      </c>
      <c r="B921" s="100" t="s">
        <v>12</v>
      </c>
      <c r="C921" s="10" t="s">
        <v>3709</v>
      </c>
      <c r="D921" s="52">
        <v>355.3</v>
      </c>
      <c r="E921" s="52" t="s">
        <v>3710</v>
      </c>
      <c r="F921" s="244" t="s">
        <v>3711</v>
      </c>
      <c r="G921" s="187" t="s">
        <v>839</v>
      </c>
      <c r="H921" s="54" t="s">
        <v>3712</v>
      </c>
      <c r="I921" s="241" t="s">
        <v>3713</v>
      </c>
      <c r="J921" s="54" t="s">
        <v>3714</v>
      </c>
      <c r="K921" s="23">
        <v>339609.47</v>
      </c>
      <c r="L921" s="73">
        <v>10711256.08</v>
      </c>
      <c r="M921" s="245" t="s">
        <v>778</v>
      </c>
      <c r="N921" s="54" t="s">
        <v>1</v>
      </c>
      <c r="O921" s="6" t="s">
        <v>1</v>
      </c>
      <c r="P921" s="202" t="s">
        <v>658</v>
      </c>
    </row>
    <row r="922" spans="1:16" ht="144" customHeight="1" x14ac:dyDescent="0.25">
      <c r="A922" s="202" t="s">
        <v>3715</v>
      </c>
      <c r="B922" s="100" t="s">
        <v>374</v>
      </c>
      <c r="C922" s="10" t="s">
        <v>3721</v>
      </c>
      <c r="D922" s="52">
        <v>450.2</v>
      </c>
      <c r="E922" s="52" t="s">
        <v>3717</v>
      </c>
      <c r="F922" s="244" t="s">
        <v>3718</v>
      </c>
      <c r="G922" s="244" t="s">
        <v>839</v>
      </c>
      <c r="H922" s="54" t="s">
        <v>3719</v>
      </c>
      <c r="I922" s="241" t="s">
        <v>3713</v>
      </c>
      <c r="J922" s="66" t="s">
        <v>3720</v>
      </c>
      <c r="K922" s="23">
        <v>129753.15</v>
      </c>
      <c r="L922" s="95">
        <v>7801517.6200000001</v>
      </c>
      <c r="M922" s="245" t="s">
        <v>778</v>
      </c>
      <c r="N922" s="52" t="s">
        <v>1</v>
      </c>
      <c r="O922" s="6" t="s">
        <v>1</v>
      </c>
      <c r="P922" s="202" t="s">
        <v>658</v>
      </c>
    </row>
    <row r="923" spans="1:16" ht="138" customHeight="1" x14ac:dyDescent="0.25">
      <c r="A923" s="202" t="s">
        <v>3716</v>
      </c>
      <c r="B923" s="100" t="s">
        <v>15</v>
      </c>
      <c r="C923" s="10" t="s">
        <v>3721</v>
      </c>
      <c r="D923" s="52">
        <v>178.8</v>
      </c>
      <c r="E923" s="52" t="s">
        <v>3723</v>
      </c>
      <c r="F923" s="244" t="s">
        <v>3722</v>
      </c>
      <c r="G923" s="244" t="s">
        <v>839</v>
      </c>
      <c r="H923" s="54" t="s">
        <v>3724</v>
      </c>
      <c r="I923" s="241" t="s">
        <v>3713</v>
      </c>
      <c r="J923" s="66" t="s">
        <v>3725</v>
      </c>
      <c r="K923" s="23">
        <v>40672</v>
      </c>
      <c r="L923" s="95">
        <v>2679940.87</v>
      </c>
      <c r="M923" s="245" t="s">
        <v>778</v>
      </c>
      <c r="N923" s="52" t="s">
        <v>1</v>
      </c>
      <c r="O923" s="6" t="s">
        <v>1</v>
      </c>
      <c r="P923" s="202" t="s">
        <v>658</v>
      </c>
    </row>
    <row r="924" spans="1:16" ht="140.25" customHeight="1" x14ac:dyDescent="0.25">
      <c r="A924" s="202" t="s">
        <v>3731</v>
      </c>
      <c r="B924" s="145" t="s">
        <v>765</v>
      </c>
      <c r="C924" s="122" t="s">
        <v>3727</v>
      </c>
      <c r="D924" s="121">
        <v>102</v>
      </c>
      <c r="E924" s="121" t="s">
        <v>3726</v>
      </c>
      <c r="F924" s="244" t="s">
        <v>3728</v>
      </c>
      <c r="G924" s="244" t="s">
        <v>839</v>
      </c>
      <c r="H924" s="119" t="s">
        <v>3729</v>
      </c>
      <c r="I924" s="241" t="s">
        <v>3713</v>
      </c>
      <c r="J924" s="119" t="s">
        <v>3730</v>
      </c>
      <c r="K924" s="120">
        <v>1470254.72</v>
      </c>
      <c r="L924" s="152">
        <v>1673760.76</v>
      </c>
      <c r="M924" s="148" t="s">
        <v>817</v>
      </c>
      <c r="N924" s="121" t="s">
        <v>1</v>
      </c>
      <c r="O924" s="6" t="s">
        <v>1</v>
      </c>
      <c r="P924" s="202" t="s">
        <v>658</v>
      </c>
    </row>
    <row r="925" spans="1:16" x14ac:dyDescent="0.25">
      <c r="A925" s="20" t="s">
        <v>364</v>
      </c>
      <c r="B925" s="20"/>
      <c r="C925" s="26"/>
      <c r="D925" s="16">
        <f>SUM(D921:D924)</f>
        <v>1086.3</v>
      </c>
      <c r="E925" s="16"/>
      <c r="F925" s="16"/>
      <c r="G925" s="16"/>
      <c r="H925" s="15"/>
      <c r="I925" s="15"/>
      <c r="J925" s="27"/>
      <c r="K925" s="24">
        <f>SUM(K921:K924)</f>
        <v>1980289.3399999999</v>
      </c>
      <c r="L925" s="47">
        <f>SUM(L921:L924)</f>
        <v>22866475.330000002</v>
      </c>
      <c r="M925" s="5"/>
      <c r="N925" s="52"/>
      <c r="O925" s="9"/>
      <c r="P925" s="201"/>
    </row>
    <row r="926" spans="1:16" x14ac:dyDescent="0.25">
      <c r="A926" s="201"/>
      <c r="B926" s="432" t="s">
        <v>370</v>
      </c>
      <c r="C926" s="432"/>
      <c r="D926" s="432"/>
      <c r="E926" s="432"/>
      <c r="F926" s="432"/>
      <c r="G926" s="432"/>
      <c r="H926" s="432"/>
      <c r="I926" s="432"/>
      <c r="J926" s="432"/>
      <c r="K926" s="432"/>
      <c r="L926" s="432"/>
      <c r="M926" s="432"/>
      <c r="N926" s="432"/>
      <c r="O926" s="432"/>
      <c r="P926" s="201"/>
    </row>
    <row r="927" spans="1:16" ht="140.25" x14ac:dyDescent="0.25">
      <c r="A927" s="202" t="s">
        <v>3732</v>
      </c>
      <c r="B927" s="100" t="s">
        <v>557</v>
      </c>
      <c r="C927" s="10" t="s">
        <v>3736</v>
      </c>
      <c r="D927" s="52">
        <v>191.1</v>
      </c>
      <c r="E927" s="52" t="s">
        <v>3738</v>
      </c>
      <c r="F927" s="244" t="s">
        <v>3739</v>
      </c>
      <c r="G927" s="187" t="s">
        <v>839</v>
      </c>
      <c r="H927" s="54" t="s">
        <v>3740</v>
      </c>
      <c r="I927" s="241" t="s">
        <v>3713</v>
      </c>
      <c r="J927" s="54" t="s">
        <v>3741</v>
      </c>
      <c r="K927" s="50">
        <v>471590</v>
      </c>
      <c r="L927" s="73">
        <v>15118556.800000001</v>
      </c>
      <c r="M927" s="5" t="s">
        <v>816</v>
      </c>
      <c r="N927" s="54" t="s">
        <v>1</v>
      </c>
      <c r="O927" s="6" t="s">
        <v>1</v>
      </c>
      <c r="P927" s="202" t="s">
        <v>658</v>
      </c>
    </row>
    <row r="928" spans="1:16" ht="153" x14ac:dyDescent="0.25">
      <c r="A928" s="202" t="s">
        <v>3733</v>
      </c>
      <c r="B928" s="100" t="s">
        <v>375</v>
      </c>
      <c r="C928" s="10" t="s">
        <v>3736</v>
      </c>
      <c r="D928" s="52">
        <v>96.5</v>
      </c>
      <c r="E928" s="52" t="s">
        <v>3738</v>
      </c>
      <c r="F928" s="244" t="s">
        <v>3742</v>
      </c>
      <c r="G928" s="187" t="s">
        <v>839</v>
      </c>
      <c r="H928" s="54" t="s">
        <v>3740</v>
      </c>
      <c r="I928" s="241" t="s">
        <v>3713</v>
      </c>
      <c r="J928" s="54" t="s">
        <v>3741</v>
      </c>
      <c r="K928" s="23">
        <v>407567.87</v>
      </c>
      <c r="L928" s="4" t="s">
        <v>1</v>
      </c>
      <c r="M928" s="5" t="s">
        <v>779</v>
      </c>
      <c r="N928" s="177" t="s">
        <v>558</v>
      </c>
      <c r="O928" s="254" t="s">
        <v>3743</v>
      </c>
      <c r="P928" s="202" t="s">
        <v>658</v>
      </c>
    </row>
    <row r="929" spans="1:17" ht="153" x14ac:dyDescent="0.25">
      <c r="A929" s="202" t="s">
        <v>3734</v>
      </c>
      <c r="B929" s="100" t="s">
        <v>13</v>
      </c>
      <c r="C929" s="54" t="s">
        <v>3737</v>
      </c>
      <c r="D929" s="52">
        <v>265.3</v>
      </c>
      <c r="E929" s="52" t="s">
        <v>3745</v>
      </c>
      <c r="F929" s="244" t="s">
        <v>3746</v>
      </c>
      <c r="G929" s="244" t="s">
        <v>839</v>
      </c>
      <c r="H929" s="54" t="s">
        <v>3747</v>
      </c>
      <c r="I929" s="241" t="s">
        <v>3713</v>
      </c>
      <c r="J929" s="54" t="s">
        <v>3748</v>
      </c>
      <c r="K929" s="50">
        <v>177352</v>
      </c>
      <c r="L929" s="73">
        <v>11933820.109999999</v>
      </c>
      <c r="M929" s="5" t="s">
        <v>780</v>
      </c>
      <c r="N929" s="179" t="s">
        <v>644</v>
      </c>
      <c r="O929" s="254" t="s">
        <v>3744</v>
      </c>
      <c r="P929" s="202" t="s">
        <v>658</v>
      </c>
    </row>
    <row r="930" spans="1:17" ht="140.25" x14ac:dyDescent="0.25">
      <c r="A930" s="202" t="s">
        <v>3735</v>
      </c>
      <c r="B930" s="103" t="s">
        <v>14</v>
      </c>
      <c r="C930" s="54" t="s">
        <v>3752</v>
      </c>
      <c r="D930" s="52">
        <v>0</v>
      </c>
      <c r="E930" s="52" t="s">
        <v>1</v>
      </c>
      <c r="F930" s="244" t="s">
        <v>3749</v>
      </c>
      <c r="G930" s="244" t="s">
        <v>839</v>
      </c>
      <c r="H930" s="243" t="s">
        <v>841</v>
      </c>
      <c r="I930" s="241" t="s">
        <v>3713</v>
      </c>
      <c r="J930" s="52" t="s">
        <v>843</v>
      </c>
      <c r="K930" s="50">
        <v>58190</v>
      </c>
      <c r="L930" s="4" t="s">
        <v>1</v>
      </c>
      <c r="M930" s="5" t="s">
        <v>780</v>
      </c>
      <c r="N930" s="52" t="s">
        <v>1</v>
      </c>
      <c r="O930" s="6" t="s">
        <v>1</v>
      </c>
      <c r="P930" s="202" t="s">
        <v>658</v>
      </c>
    </row>
    <row r="931" spans="1:17" ht="140.25" x14ac:dyDescent="0.25">
      <c r="A931" s="202" t="s">
        <v>3750</v>
      </c>
      <c r="B931" s="100" t="s">
        <v>559</v>
      </c>
      <c r="C931" s="54" t="s">
        <v>3763</v>
      </c>
      <c r="D931" s="52">
        <v>154.80000000000001</v>
      </c>
      <c r="E931" s="52" t="s">
        <v>3753</v>
      </c>
      <c r="F931" s="244" t="s">
        <v>3756</v>
      </c>
      <c r="G931" s="244" t="s">
        <v>839</v>
      </c>
      <c r="H931" s="54" t="s">
        <v>3754</v>
      </c>
      <c r="I931" s="241" t="s">
        <v>3713</v>
      </c>
      <c r="J931" s="52" t="s">
        <v>3755</v>
      </c>
      <c r="K931" s="50">
        <v>123922.93</v>
      </c>
      <c r="L931" s="96">
        <v>1940725.7</v>
      </c>
      <c r="M931" s="5" t="s">
        <v>780</v>
      </c>
      <c r="N931" s="52" t="s">
        <v>1</v>
      </c>
      <c r="O931" s="5" t="s">
        <v>1</v>
      </c>
      <c r="P931" s="201"/>
    </row>
    <row r="932" spans="1:17" ht="127.5" customHeight="1" x14ac:dyDescent="0.25">
      <c r="A932" s="383" t="s">
        <v>3751</v>
      </c>
      <c r="B932" s="378" t="s">
        <v>651</v>
      </c>
      <c r="C932" s="378" t="s">
        <v>3764</v>
      </c>
      <c r="D932" s="389">
        <v>226.5</v>
      </c>
      <c r="E932" s="146" t="s">
        <v>3757</v>
      </c>
      <c r="F932" s="389" t="s">
        <v>3760</v>
      </c>
      <c r="G932" s="389" t="s">
        <v>839</v>
      </c>
      <c r="H932" s="66" t="s">
        <v>653</v>
      </c>
      <c r="I932" s="386" t="s">
        <v>3713</v>
      </c>
      <c r="J932" s="67" t="s">
        <v>652</v>
      </c>
      <c r="K932" s="393">
        <v>83772</v>
      </c>
      <c r="L932" s="96">
        <v>2277156.54</v>
      </c>
      <c r="M932" s="145" t="s">
        <v>778</v>
      </c>
      <c r="N932" s="389" t="s">
        <v>1</v>
      </c>
      <c r="O932" s="380" t="s">
        <v>1</v>
      </c>
      <c r="P932" s="383" t="s">
        <v>658</v>
      </c>
      <c r="Q932" s="118"/>
    </row>
    <row r="933" spans="1:17" ht="120" x14ac:dyDescent="0.25">
      <c r="A933" s="384"/>
      <c r="B933" s="392"/>
      <c r="C933" s="392"/>
      <c r="D933" s="390"/>
      <c r="E933" s="146" t="s">
        <v>3758</v>
      </c>
      <c r="F933" s="390"/>
      <c r="G933" s="390"/>
      <c r="H933" s="66" t="s">
        <v>654</v>
      </c>
      <c r="I933" s="387"/>
      <c r="J933" s="67" t="s">
        <v>655</v>
      </c>
      <c r="K933" s="394"/>
      <c r="L933" s="96">
        <v>228275.21</v>
      </c>
      <c r="M933" s="145" t="s">
        <v>778</v>
      </c>
      <c r="N933" s="390"/>
      <c r="O933" s="381"/>
      <c r="P933" s="384"/>
    </row>
    <row r="934" spans="1:17" ht="120" x14ac:dyDescent="0.25">
      <c r="A934" s="385"/>
      <c r="B934" s="379"/>
      <c r="C934" s="379"/>
      <c r="D934" s="391"/>
      <c r="E934" s="146" t="s">
        <v>3759</v>
      </c>
      <c r="F934" s="391"/>
      <c r="G934" s="391"/>
      <c r="H934" s="66" t="s">
        <v>636</v>
      </c>
      <c r="I934" s="388"/>
      <c r="J934" s="67" t="s">
        <v>656</v>
      </c>
      <c r="K934" s="395"/>
      <c r="L934" s="96">
        <v>415168.16</v>
      </c>
      <c r="M934" s="144" t="s">
        <v>778</v>
      </c>
      <c r="N934" s="391"/>
      <c r="O934" s="382"/>
      <c r="P934" s="385"/>
    </row>
    <row r="935" spans="1:17" ht="165" customHeight="1" x14ac:dyDescent="0.25">
      <c r="A935" s="383" t="s">
        <v>3761</v>
      </c>
      <c r="B935" s="378" t="s">
        <v>657</v>
      </c>
      <c r="C935" s="378" t="s">
        <v>3765</v>
      </c>
      <c r="D935" s="389">
        <v>809.8</v>
      </c>
      <c r="E935" s="67" t="s">
        <v>3766</v>
      </c>
      <c r="F935" s="389" t="s">
        <v>3762</v>
      </c>
      <c r="G935" s="389" t="s">
        <v>839</v>
      </c>
      <c r="H935" s="66" t="s">
        <v>3778</v>
      </c>
      <c r="I935" s="386" t="s">
        <v>3713</v>
      </c>
      <c r="J935" s="67" t="s">
        <v>3779</v>
      </c>
      <c r="K935" s="393">
        <v>237505.85</v>
      </c>
      <c r="L935" s="96">
        <v>190399.69</v>
      </c>
      <c r="M935" s="380" t="s">
        <v>778</v>
      </c>
      <c r="N935" s="389" t="s">
        <v>658</v>
      </c>
      <c r="O935" s="380" t="s">
        <v>658</v>
      </c>
      <c r="P935" s="383" t="s">
        <v>658</v>
      </c>
    </row>
    <row r="936" spans="1:17" ht="75" x14ac:dyDescent="0.25">
      <c r="A936" s="384"/>
      <c r="B936" s="392"/>
      <c r="C936" s="392"/>
      <c r="D936" s="390"/>
      <c r="E936" s="67" t="s">
        <v>3767</v>
      </c>
      <c r="F936" s="390"/>
      <c r="G936" s="390"/>
      <c r="H936" s="66" t="s">
        <v>638</v>
      </c>
      <c r="I936" s="387"/>
      <c r="J936" s="67" t="s">
        <v>659</v>
      </c>
      <c r="K936" s="394"/>
      <c r="L936" s="96">
        <v>607831.9</v>
      </c>
      <c r="M936" s="381"/>
      <c r="N936" s="390"/>
      <c r="O936" s="381"/>
      <c r="P936" s="384"/>
    </row>
    <row r="937" spans="1:17" ht="75" x14ac:dyDescent="0.25">
      <c r="A937" s="384"/>
      <c r="B937" s="392"/>
      <c r="C937" s="392"/>
      <c r="D937" s="390"/>
      <c r="E937" s="67" t="s">
        <v>3768</v>
      </c>
      <c r="F937" s="390"/>
      <c r="G937" s="390"/>
      <c r="H937" s="66" t="s">
        <v>639</v>
      </c>
      <c r="I937" s="387"/>
      <c r="J937" s="67" t="s">
        <v>660</v>
      </c>
      <c r="K937" s="394"/>
      <c r="L937" s="96">
        <v>893832.42</v>
      </c>
      <c r="M937" s="381"/>
      <c r="N937" s="390"/>
      <c r="O937" s="381"/>
      <c r="P937" s="384"/>
    </row>
    <row r="938" spans="1:17" ht="75" x14ac:dyDescent="0.25">
      <c r="A938" s="384"/>
      <c r="B938" s="392"/>
      <c r="C938" s="392"/>
      <c r="D938" s="390"/>
      <c r="E938" s="67" t="s">
        <v>3769</v>
      </c>
      <c r="F938" s="390"/>
      <c r="G938" s="390"/>
      <c r="H938" s="66" t="s">
        <v>662</v>
      </c>
      <c r="I938" s="387"/>
      <c r="J938" s="67" t="s">
        <v>661</v>
      </c>
      <c r="K938" s="394"/>
      <c r="L938" s="96">
        <v>846084.11</v>
      </c>
      <c r="M938" s="381"/>
      <c r="N938" s="390"/>
      <c r="O938" s="381"/>
      <c r="P938" s="384"/>
    </row>
    <row r="939" spans="1:17" ht="90" x14ac:dyDescent="0.25">
      <c r="A939" s="384"/>
      <c r="B939" s="392"/>
      <c r="C939" s="392"/>
      <c r="D939" s="390"/>
      <c r="E939" s="67" t="s">
        <v>3770</v>
      </c>
      <c r="F939" s="390"/>
      <c r="G939" s="390"/>
      <c r="H939" s="66" t="s">
        <v>663</v>
      </c>
      <c r="I939" s="387"/>
      <c r="J939" s="67" t="s">
        <v>667</v>
      </c>
      <c r="K939" s="394"/>
      <c r="L939" s="96">
        <v>410702.56</v>
      </c>
      <c r="M939" s="381"/>
      <c r="N939" s="390"/>
      <c r="O939" s="381"/>
      <c r="P939" s="384"/>
    </row>
    <row r="940" spans="1:17" ht="75" x14ac:dyDescent="0.25">
      <c r="A940" s="384"/>
      <c r="B940" s="392"/>
      <c r="C940" s="392"/>
      <c r="D940" s="390"/>
      <c r="E940" s="67" t="s">
        <v>3771</v>
      </c>
      <c r="F940" s="390"/>
      <c r="G940" s="390"/>
      <c r="H940" s="66" t="s">
        <v>664</v>
      </c>
      <c r="I940" s="387"/>
      <c r="J940" s="67" t="s">
        <v>668</v>
      </c>
      <c r="K940" s="394"/>
      <c r="L940" s="97" t="s">
        <v>759</v>
      </c>
      <c r="M940" s="381"/>
      <c r="N940" s="390"/>
      <c r="O940" s="381"/>
      <c r="P940" s="384"/>
    </row>
    <row r="941" spans="1:17" ht="75" x14ac:dyDescent="0.25">
      <c r="A941" s="384"/>
      <c r="B941" s="392"/>
      <c r="C941" s="392"/>
      <c r="D941" s="390"/>
      <c r="E941" s="67" t="s">
        <v>3772</v>
      </c>
      <c r="F941" s="390"/>
      <c r="G941" s="390"/>
      <c r="H941" s="66" t="s">
        <v>665</v>
      </c>
      <c r="I941" s="387"/>
      <c r="J941" s="67" t="s">
        <v>669</v>
      </c>
      <c r="K941" s="394"/>
      <c r="L941" s="96">
        <v>849287.74</v>
      </c>
      <c r="M941" s="381"/>
      <c r="N941" s="390"/>
      <c r="O941" s="381"/>
      <c r="P941" s="384"/>
    </row>
    <row r="942" spans="1:17" ht="75" x14ac:dyDescent="0.25">
      <c r="A942" s="384"/>
      <c r="B942" s="392"/>
      <c r="C942" s="392"/>
      <c r="D942" s="390"/>
      <c r="E942" s="67" t="s">
        <v>3773</v>
      </c>
      <c r="F942" s="390"/>
      <c r="G942" s="390"/>
      <c r="H942" s="66" t="s">
        <v>666</v>
      </c>
      <c r="I942" s="387"/>
      <c r="J942" s="67" t="s">
        <v>670</v>
      </c>
      <c r="K942" s="394"/>
      <c r="L942" s="96">
        <v>672574.39</v>
      </c>
      <c r="M942" s="381"/>
      <c r="N942" s="390"/>
      <c r="O942" s="381"/>
      <c r="P942" s="384"/>
    </row>
    <row r="943" spans="1:17" ht="75" x14ac:dyDescent="0.25">
      <c r="A943" s="385"/>
      <c r="B943" s="379"/>
      <c r="C943" s="379"/>
      <c r="D943" s="391"/>
      <c r="E943" s="67" t="s">
        <v>3774</v>
      </c>
      <c r="F943" s="391"/>
      <c r="G943" s="391"/>
      <c r="H943" s="66" t="s">
        <v>637</v>
      </c>
      <c r="I943" s="388"/>
      <c r="J943" s="67" t="s">
        <v>650</v>
      </c>
      <c r="K943" s="395"/>
      <c r="L943" s="96">
        <v>7801517.6200000001</v>
      </c>
      <c r="M943" s="382"/>
      <c r="N943" s="391"/>
      <c r="O943" s="382"/>
      <c r="P943" s="385"/>
    </row>
    <row r="944" spans="1:17" ht="140.25" x14ac:dyDescent="0.25">
      <c r="A944" s="202" t="s">
        <v>3775</v>
      </c>
      <c r="B944" s="100" t="s">
        <v>559</v>
      </c>
      <c r="C944" s="66" t="s">
        <v>3776</v>
      </c>
      <c r="D944" s="67">
        <v>102.8</v>
      </c>
      <c r="E944" s="67" t="s">
        <v>3784</v>
      </c>
      <c r="F944" s="187" t="s">
        <v>3777</v>
      </c>
      <c r="G944" s="187" t="s">
        <v>839</v>
      </c>
      <c r="H944" s="66" t="s">
        <v>3780</v>
      </c>
      <c r="I944" s="241" t="s">
        <v>3713</v>
      </c>
      <c r="J944" s="67" t="s">
        <v>3781</v>
      </c>
      <c r="K944" s="64">
        <v>82295.070000000007</v>
      </c>
      <c r="L944" s="151">
        <v>1367981.94</v>
      </c>
      <c r="M944" s="65" t="s">
        <v>778</v>
      </c>
      <c r="N944" s="67" t="s">
        <v>658</v>
      </c>
      <c r="O944" s="65" t="s">
        <v>658</v>
      </c>
      <c r="P944" s="201"/>
    </row>
    <row r="945" spans="1:16" ht="140.25" x14ac:dyDescent="0.25">
      <c r="A945" s="202" t="s">
        <v>3782</v>
      </c>
      <c r="B945" s="100" t="s">
        <v>671</v>
      </c>
      <c r="C945" s="66" t="s">
        <v>3786</v>
      </c>
      <c r="D945" s="67">
        <v>28.1</v>
      </c>
      <c r="E945" s="67" t="s">
        <v>3785</v>
      </c>
      <c r="F945" s="244" t="s">
        <v>3787</v>
      </c>
      <c r="G945" s="244" t="s">
        <v>839</v>
      </c>
      <c r="H945" s="66" t="s">
        <v>3788</v>
      </c>
      <c r="I945" s="241" t="s">
        <v>3713</v>
      </c>
      <c r="J945" s="67" t="s">
        <v>3789</v>
      </c>
      <c r="K945" s="64">
        <v>6392</v>
      </c>
      <c r="L945" s="151">
        <v>518671.01</v>
      </c>
      <c r="M945" s="65" t="s">
        <v>778</v>
      </c>
      <c r="N945" s="67" t="s">
        <v>658</v>
      </c>
      <c r="O945" s="65" t="s">
        <v>658</v>
      </c>
      <c r="P945" s="202" t="s">
        <v>658</v>
      </c>
    </row>
    <row r="946" spans="1:16" ht="140.25" customHeight="1" x14ac:dyDescent="0.25">
      <c r="A946" s="383" t="s">
        <v>3783</v>
      </c>
      <c r="B946" s="378" t="s">
        <v>491</v>
      </c>
      <c r="C946" s="378" t="s">
        <v>3786</v>
      </c>
      <c r="D946" s="389">
        <v>288.5</v>
      </c>
      <c r="E946" s="67" t="s">
        <v>3794</v>
      </c>
      <c r="F946" s="389" t="s">
        <v>3792</v>
      </c>
      <c r="G946" s="389" t="s">
        <v>839</v>
      </c>
      <c r="H946" s="66" t="s">
        <v>3791</v>
      </c>
      <c r="I946" s="386" t="s">
        <v>3713</v>
      </c>
      <c r="J946" s="67" t="s">
        <v>3790</v>
      </c>
      <c r="K946" s="393">
        <v>307017.7</v>
      </c>
      <c r="L946" s="151">
        <v>2761836.41</v>
      </c>
      <c r="M946" s="380" t="s">
        <v>778</v>
      </c>
      <c r="N946" s="389" t="s">
        <v>658</v>
      </c>
      <c r="O946" s="380" t="s">
        <v>658</v>
      </c>
      <c r="P946" s="383" t="s">
        <v>658</v>
      </c>
    </row>
    <row r="947" spans="1:16" ht="75" x14ac:dyDescent="0.25">
      <c r="A947" s="385"/>
      <c r="B947" s="379"/>
      <c r="C947" s="379"/>
      <c r="D947" s="391"/>
      <c r="E947" s="67" t="s">
        <v>3795</v>
      </c>
      <c r="F947" s="391"/>
      <c r="G947" s="391"/>
      <c r="H947" s="66" t="s">
        <v>640</v>
      </c>
      <c r="I947" s="388"/>
      <c r="J947" s="67" t="s">
        <v>672</v>
      </c>
      <c r="K947" s="395"/>
      <c r="L947" s="151">
        <v>1518140.47</v>
      </c>
      <c r="M947" s="382"/>
      <c r="N947" s="391"/>
      <c r="O947" s="382"/>
      <c r="P947" s="385"/>
    </row>
    <row r="948" spans="1:16" ht="106.5" customHeight="1" x14ac:dyDescent="0.25">
      <c r="A948" s="383" t="s">
        <v>3793</v>
      </c>
      <c r="B948" s="378" t="s">
        <v>492</v>
      </c>
      <c r="C948" s="378" t="s">
        <v>3786</v>
      </c>
      <c r="D948" s="389">
        <v>70.400000000000006</v>
      </c>
      <c r="E948" s="67" t="s">
        <v>3796</v>
      </c>
      <c r="F948" s="389" t="s">
        <v>3801</v>
      </c>
      <c r="G948" s="389" t="s">
        <v>839</v>
      </c>
      <c r="H948" s="66" t="s">
        <v>3802</v>
      </c>
      <c r="I948" s="386" t="s">
        <v>3713</v>
      </c>
      <c r="J948" s="67" t="s">
        <v>3803</v>
      </c>
      <c r="K948" s="393">
        <v>104361</v>
      </c>
      <c r="L948" s="151">
        <v>688844.04</v>
      </c>
      <c r="M948" s="380" t="s">
        <v>778</v>
      </c>
      <c r="N948" s="389" t="s">
        <v>658</v>
      </c>
      <c r="O948" s="380" t="s">
        <v>658</v>
      </c>
      <c r="P948" s="383" t="s">
        <v>658</v>
      </c>
    </row>
    <row r="949" spans="1:16" ht="75" x14ac:dyDescent="0.25">
      <c r="A949" s="384"/>
      <c r="B949" s="392"/>
      <c r="C949" s="392"/>
      <c r="D949" s="390"/>
      <c r="E949" s="67" t="s">
        <v>3797</v>
      </c>
      <c r="F949" s="390"/>
      <c r="G949" s="390"/>
      <c r="H949" s="66" t="s">
        <v>642</v>
      </c>
      <c r="I949" s="387"/>
      <c r="J949" s="67" t="s">
        <v>673</v>
      </c>
      <c r="K949" s="394"/>
      <c r="L949" s="151">
        <v>244922.78</v>
      </c>
      <c r="M949" s="381"/>
      <c r="N949" s="390"/>
      <c r="O949" s="381"/>
      <c r="P949" s="384"/>
    </row>
    <row r="950" spans="1:16" ht="75" x14ac:dyDescent="0.25">
      <c r="A950" s="385"/>
      <c r="B950" s="379"/>
      <c r="C950" s="379"/>
      <c r="D950" s="391"/>
      <c r="E950" s="67" t="s">
        <v>3798</v>
      </c>
      <c r="F950" s="391"/>
      <c r="G950" s="391"/>
      <c r="H950" s="66" t="s">
        <v>641</v>
      </c>
      <c r="I950" s="388"/>
      <c r="J950" s="67" t="s">
        <v>674</v>
      </c>
      <c r="K950" s="395"/>
      <c r="L950" s="151">
        <v>219925.84</v>
      </c>
      <c r="M950" s="382"/>
      <c r="N950" s="391"/>
      <c r="O950" s="382"/>
      <c r="P950" s="385"/>
    </row>
    <row r="951" spans="1:16" ht="75" x14ac:dyDescent="0.25">
      <c r="A951" s="383" t="s">
        <v>3804</v>
      </c>
      <c r="B951" s="378" t="s">
        <v>16</v>
      </c>
      <c r="C951" s="378" t="s">
        <v>3786</v>
      </c>
      <c r="D951" s="389">
        <v>126.6</v>
      </c>
      <c r="E951" s="67" t="s">
        <v>3799</v>
      </c>
      <c r="F951" s="389" t="s">
        <v>3805</v>
      </c>
      <c r="G951" s="389" t="s">
        <v>839</v>
      </c>
      <c r="H951" s="66" t="s">
        <v>675</v>
      </c>
      <c r="I951" s="386" t="s">
        <v>3713</v>
      </c>
      <c r="J951" s="67" t="s">
        <v>676</v>
      </c>
      <c r="K951" s="393">
        <v>140645.5</v>
      </c>
      <c r="L951" s="151">
        <v>963266.78</v>
      </c>
      <c r="M951" s="380" t="s">
        <v>778</v>
      </c>
      <c r="N951" s="389" t="s">
        <v>658</v>
      </c>
      <c r="O951" s="380" t="s">
        <v>658</v>
      </c>
      <c r="P951" s="383" t="s">
        <v>658</v>
      </c>
    </row>
    <row r="952" spans="1:16" ht="75" x14ac:dyDescent="0.25">
      <c r="A952" s="385"/>
      <c r="B952" s="379"/>
      <c r="C952" s="379"/>
      <c r="D952" s="391"/>
      <c r="E952" s="67" t="s">
        <v>3800</v>
      </c>
      <c r="F952" s="391"/>
      <c r="G952" s="391"/>
      <c r="H952" s="66" t="s">
        <v>635</v>
      </c>
      <c r="I952" s="388"/>
      <c r="J952" s="67" t="s">
        <v>677</v>
      </c>
      <c r="K952" s="395"/>
      <c r="L952" s="151">
        <v>357963.72</v>
      </c>
      <c r="M952" s="382"/>
      <c r="N952" s="391"/>
      <c r="O952" s="382"/>
      <c r="P952" s="385"/>
    </row>
    <row r="953" spans="1:16" x14ac:dyDescent="0.25">
      <c r="A953" s="57" t="s">
        <v>364</v>
      </c>
      <c r="B953" s="57"/>
      <c r="C953" s="49"/>
      <c r="D953" s="18">
        <f>SUM(D927:D952)</f>
        <v>2360.3999999999996</v>
      </c>
      <c r="E953" s="18"/>
      <c r="F953" s="18"/>
      <c r="G953" s="18"/>
      <c r="H953" s="28"/>
      <c r="I953" s="28"/>
      <c r="J953" s="18"/>
      <c r="K953" s="19">
        <f>SUM(K927:K952)</f>
        <v>2200611.92</v>
      </c>
      <c r="L953" s="19">
        <f>SUM(L927:L931)</f>
        <v>28993102.609999999</v>
      </c>
      <c r="M953" s="29"/>
      <c r="N953" s="18"/>
      <c r="O953" s="30"/>
      <c r="P953" s="201"/>
    </row>
    <row r="954" spans="1:16" x14ac:dyDescent="0.25">
      <c r="A954" s="201"/>
      <c r="B954" s="431" t="s">
        <v>6</v>
      </c>
      <c r="C954" s="431"/>
      <c r="D954" s="431"/>
      <c r="E954" s="431"/>
      <c r="F954" s="431"/>
      <c r="G954" s="431"/>
      <c r="H954" s="431"/>
      <c r="I954" s="431"/>
      <c r="J954" s="431"/>
      <c r="K954" s="431"/>
      <c r="L954" s="431"/>
      <c r="M954" s="431"/>
      <c r="N954" s="431"/>
      <c r="O954" s="431"/>
      <c r="P954" s="201"/>
    </row>
    <row r="955" spans="1:16" ht="140.25" x14ac:dyDescent="0.25">
      <c r="A955" s="202" t="s">
        <v>3806</v>
      </c>
      <c r="B955" s="100" t="s">
        <v>505</v>
      </c>
      <c r="C955" s="54" t="s">
        <v>3810</v>
      </c>
      <c r="D955" s="52">
        <v>4300</v>
      </c>
      <c r="E955" s="52" t="s">
        <v>3811</v>
      </c>
      <c r="F955" s="187" t="s">
        <v>3813</v>
      </c>
      <c r="G955" s="187" t="s">
        <v>839</v>
      </c>
      <c r="H955" s="54" t="s">
        <v>3814</v>
      </c>
      <c r="I955" s="241" t="s">
        <v>3713</v>
      </c>
      <c r="J955" s="54" t="s">
        <v>3815</v>
      </c>
      <c r="K955" s="50">
        <v>1145763</v>
      </c>
      <c r="L955" s="95">
        <v>1480720.8</v>
      </c>
      <c r="M955" s="5" t="s">
        <v>781</v>
      </c>
      <c r="N955" s="52" t="s">
        <v>1</v>
      </c>
      <c r="O955" s="6" t="s">
        <v>1</v>
      </c>
      <c r="P955" s="202" t="s">
        <v>658</v>
      </c>
    </row>
    <row r="956" spans="1:16" ht="140.25" x14ac:dyDescent="0.25">
      <c r="A956" s="202" t="s">
        <v>3807</v>
      </c>
      <c r="B956" s="100" t="s">
        <v>506</v>
      </c>
      <c r="C956" s="54" t="s">
        <v>3810</v>
      </c>
      <c r="D956" s="51">
        <v>556</v>
      </c>
      <c r="E956" s="52" t="s">
        <v>3812</v>
      </c>
      <c r="F956" s="244" t="s">
        <v>3816</v>
      </c>
      <c r="G956" s="244" t="s">
        <v>839</v>
      </c>
      <c r="H956" s="54" t="s">
        <v>3817</v>
      </c>
      <c r="I956" s="241" t="s">
        <v>3713</v>
      </c>
      <c r="J956" s="54" t="s">
        <v>3818</v>
      </c>
      <c r="K956" s="50">
        <v>148305</v>
      </c>
      <c r="L956" s="95">
        <v>191460.65</v>
      </c>
      <c r="M956" s="5" t="s">
        <v>781</v>
      </c>
      <c r="N956" s="52" t="s">
        <v>1</v>
      </c>
      <c r="O956" s="6" t="s">
        <v>1</v>
      </c>
      <c r="P956" s="202" t="s">
        <v>658</v>
      </c>
    </row>
    <row r="957" spans="1:16" ht="140.25" x14ac:dyDescent="0.25">
      <c r="A957" s="202" t="s">
        <v>3808</v>
      </c>
      <c r="B957" s="100" t="s">
        <v>366</v>
      </c>
      <c r="C957" s="10" t="s">
        <v>3786</v>
      </c>
      <c r="D957" s="52">
        <v>324</v>
      </c>
      <c r="E957" s="54" t="s">
        <v>1</v>
      </c>
      <c r="F957" s="244" t="s">
        <v>3820</v>
      </c>
      <c r="G957" s="244" t="s">
        <v>839</v>
      </c>
      <c r="H957" s="243" t="s">
        <v>841</v>
      </c>
      <c r="I957" s="241" t="s">
        <v>3713</v>
      </c>
      <c r="J957" s="243" t="s">
        <v>843</v>
      </c>
      <c r="K957" s="23">
        <v>420549.35</v>
      </c>
      <c r="L957" s="4" t="s">
        <v>1</v>
      </c>
      <c r="M957" s="5" t="s">
        <v>782</v>
      </c>
      <c r="N957" s="52" t="s">
        <v>1</v>
      </c>
      <c r="O957" s="6" t="s">
        <v>1</v>
      </c>
      <c r="P957" s="202" t="s">
        <v>658</v>
      </c>
    </row>
    <row r="958" spans="1:16" ht="140.25" customHeight="1" x14ac:dyDescent="0.25">
      <c r="A958" s="202" t="s">
        <v>3809</v>
      </c>
      <c r="B958" s="100" t="s">
        <v>368</v>
      </c>
      <c r="C958" s="149" t="s">
        <v>3786</v>
      </c>
      <c r="D958" s="52">
        <v>13.6</v>
      </c>
      <c r="E958" s="52" t="s">
        <v>1</v>
      </c>
      <c r="F958" s="244" t="s">
        <v>3821</v>
      </c>
      <c r="G958" s="244" t="s">
        <v>839</v>
      </c>
      <c r="H958" s="243" t="s">
        <v>841</v>
      </c>
      <c r="I958" s="241" t="s">
        <v>3713</v>
      </c>
      <c r="J958" s="243" t="s">
        <v>843</v>
      </c>
      <c r="K958" s="23">
        <v>42.47</v>
      </c>
      <c r="L958" s="4" t="s">
        <v>1</v>
      </c>
      <c r="M958" s="148" t="s">
        <v>778</v>
      </c>
      <c r="N958" s="52" t="s">
        <v>1</v>
      </c>
      <c r="O958" s="6" t="s">
        <v>1</v>
      </c>
      <c r="P958" s="202" t="s">
        <v>658</v>
      </c>
    </row>
    <row r="959" spans="1:16" ht="136.5" customHeight="1" x14ac:dyDescent="0.25">
      <c r="A959" s="202" t="s">
        <v>3819</v>
      </c>
      <c r="B959" s="103" t="s">
        <v>367</v>
      </c>
      <c r="C959" s="149" t="s">
        <v>3786</v>
      </c>
      <c r="D959" s="52">
        <v>6</v>
      </c>
      <c r="E959" s="52" t="s">
        <v>1</v>
      </c>
      <c r="F959" s="244" t="s">
        <v>3822</v>
      </c>
      <c r="G959" s="244" t="s">
        <v>839</v>
      </c>
      <c r="H959" s="243" t="s">
        <v>841</v>
      </c>
      <c r="I959" s="241" t="s">
        <v>3713</v>
      </c>
      <c r="J959" s="243" t="s">
        <v>843</v>
      </c>
      <c r="K959" s="23">
        <v>3595.04</v>
      </c>
      <c r="L959" s="4" t="s">
        <v>1</v>
      </c>
      <c r="M959" s="148" t="s">
        <v>778</v>
      </c>
      <c r="N959" s="52" t="s">
        <v>1</v>
      </c>
      <c r="O959" s="6" t="s">
        <v>1</v>
      </c>
      <c r="P959" s="202" t="s">
        <v>658</v>
      </c>
    </row>
    <row r="960" spans="1:16" ht="142.5" customHeight="1" x14ac:dyDescent="0.25">
      <c r="A960" s="202" t="s">
        <v>3823</v>
      </c>
      <c r="B960" s="100" t="s">
        <v>369</v>
      </c>
      <c r="C960" s="149" t="s">
        <v>3786</v>
      </c>
      <c r="D960" s="52">
        <v>746.8</v>
      </c>
      <c r="E960" s="52" t="s">
        <v>1</v>
      </c>
      <c r="F960" s="244" t="s">
        <v>3826</v>
      </c>
      <c r="G960" s="244" t="s">
        <v>839</v>
      </c>
      <c r="H960" s="243" t="s">
        <v>841</v>
      </c>
      <c r="I960" s="241" t="s">
        <v>3713</v>
      </c>
      <c r="J960" s="243" t="s">
        <v>843</v>
      </c>
      <c r="K960" s="23">
        <v>101975.25</v>
      </c>
      <c r="L960" s="4" t="s">
        <v>1</v>
      </c>
      <c r="M960" s="148" t="s">
        <v>778</v>
      </c>
      <c r="N960" s="52" t="s">
        <v>1</v>
      </c>
      <c r="O960" s="6" t="s">
        <v>1</v>
      </c>
      <c r="P960" s="202" t="s">
        <v>658</v>
      </c>
    </row>
    <row r="961" spans="1:16" ht="140.25" x14ac:dyDescent="0.25">
      <c r="A961" s="202" t="s">
        <v>3824</v>
      </c>
      <c r="B961" s="100" t="s">
        <v>517</v>
      </c>
      <c r="C961" s="10" t="s">
        <v>3827</v>
      </c>
      <c r="D961" s="52">
        <v>0</v>
      </c>
      <c r="E961" s="52" t="s">
        <v>3828</v>
      </c>
      <c r="F961" s="244" t="s">
        <v>3829</v>
      </c>
      <c r="G961" s="244" t="s">
        <v>839</v>
      </c>
      <c r="H961" s="54" t="s">
        <v>3830</v>
      </c>
      <c r="I961" s="241" t="s">
        <v>3713</v>
      </c>
      <c r="J961" s="123" t="s">
        <v>3831</v>
      </c>
      <c r="K961" s="23">
        <v>15208475</v>
      </c>
      <c r="L961" s="95">
        <v>2156389.54</v>
      </c>
      <c r="M961" s="5" t="s">
        <v>783</v>
      </c>
      <c r="N961" s="52" t="s">
        <v>1</v>
      </c>
      <c r="O961" s="6" t="s">
        <v>1</v>
      </c>
      <c r="P961" s="202" t="s">
        <v>658</v>
      </c>
    </row>
    <row r="962" spans="1:16" ht="140.25" x14ac:dyDescent="0.25">
      <c r="A962" s="202" t="s">
        <v>3825</v>
      </c>
      <c r="B962" s="100" t="s">
        <v>355</v>
      </c>
      <c r="C962" s="69" t="s">
        <v>3786</v>
      </c>
      <c r="D962" s="67">
        <v>50</v>
      </c>
      <c r="E962" s="67" t="s">
        <v>658</v>
      </c>
      <c r="F962" s="244" t="s">
        <v>3832</v>
      </c>
      <c r="G962" s="244" t="s">
        <v>839</v>
      </c>
      <c r="H962" s="66" t="s">
        <v>841</v>
      </c>
      <c r="I962" s="241" t="s">
        <v>3713</v>
      </c>
      <c r="J962" s="243" t="s">
        <v>843</v>
      </c>
      <c r="K962" s="68">
        <v>85509</v>
      </c>
      <c r="L962" s="68" t="s">
        <v>658</v>
      </c>
      <c r="M962" s="65" t="s">
        <v>778</v>
      </c>
      <c r="N962" s="67" t="s">
        <v>658</v>
      </c>
      <c r="O962" s="6" t="s">
        <v>658</v>
      </c>
      <c r="P962" s="202" t="s">
        <v>658</v>
      </c>
    </row>
    <row r="963" spans="1:16" ht="141.75" customHeight="1" x14ac:dyDescent="0.25">
      <c r="A963" s="202" t="s">
        <v>3833</v>
      </c>
      <c r="B963" s="100" t="s">
        <v>678</v>
      </c>
      <c r="C963" s="69" t="s">
        <v>3839</v>
      </c>
      <c r="D963" s="67">
        <v>46.9</v>
      </c>
      <c r="E963" s="67" t="s">
        <v>3835</v>
      </c>
      <c r="F963" s="244" t="s">
        <v>3836</v>
      </c>
      <c r="G963" s="244" t="s">
        <v>839</v>
      </c>
      <c r="H963" s="66" t="s">
        <v>3837</v>
      </c>
      <c r="I963" s="241" t="s">
        <v>3713</v>
      </c>
      <c r="J963" s="66" t="s">
        <v>3838</v>
      </c>
      <c r="K963" s="147">
        <v>1</v>
      </c>
      <c r="L963" s="95">
        <v>53534.42</v>
      </c>
      <c r="M963" s="148" t="s">
        <v>784</v>
      </c>
      <c r="N963" s="146" t="s">
        <v>658</v>
      </c>
      <c r="O963" s="6" t="s">
        <v>658</v>
      </c>
      <c r="P963" s="202" t="s">
        <v>658</v>
      </c>
    </row>
    <row r="964" spans="1:16" ht="141" customHeight="1" x14ac:dyDescent="0.25">
      <c r="A964" s="202" t="s">
        <v>3834</v>
      </c>
      <c r="B964" s="100" t="s">
        <v>679</v>
      </c>
      <c r="C964" s="69" t="s">
        <v>3840</v>
      </c>
      <c r="D964" s="67">
        <v>32.4</v>
      </c>
      <c r="E964" s="67" t="s">
        <v>3841</v>
      </c>
      <c r="F964" s="244" t="s">
        <v>3842</v>
      </c>
      <c r="G964" s="244" t="s">
        <v>839</v>
      </c>
      <c r="H964" s="66" t="s">
        <v>3843</v>
      </c>
      <c r="I964" s="241" t="s">
        <v>3713</v>
      </c>
      <c r="J964" s="66" t="s">
        <v>3844</v>
      </c>
      <c r="K964" s="147">
        <v>1</v>
      </c>
      <c r="L964" s="95">
        <v>36983.269999999997</v>
      </c>
      <c r="M964" s="148" t="s">
        <v>784</v>
      </c>
      <c r="N964" s="146" t="s">
        <v>658</v>
      </c>
      <c r="O964" s="6" t="s">
        <v>658</v>
      </c>
      <c r="P964" s="202" t="s">
        <v>658</v>
      </c>
    </row>
    <row r="965" spans="1:16" ht="140.25" x14ac:dyDescent="0.25">
      <c r="A965" s="202" t="s">
        <v>3845</v>
      </c>
      <c r="B965" s="100" t="s">
        <v>680</v>
      </c>
      <c r="C965" s="69" t="s">
        <v>3848</v>
      </c>
      <c r="D965" s="67">
        <v>79.5</v>
      </c>
      <c r="E965" s="67" t="s">
        <v>3851</v>
      </c>
      <c r="F965" s="244" t="s">
        <v>3852</v>
      </c>
      <c r="G965" s="244" t="s">
        <v>839</v>
      </c>
      <c r="H965" s="66" t="s">
        <v>3853</v>
      </c>
      <c r="I965" s="241" t="s">
        <v>3713</v>
      </c>
      <c r="J965" s="66" t="s">
        <v>3854</v>
      </c>
      <c r="K965" s="147">
        <v>1</v>
      </c>
      <c r="L965" s="95">
        <v>90745.98</v>
      </c>
      <c r="M965" s="148" t="s">
        <v>784</v>
      </c>
      <c r="N965" s="146" t="s">
        <v>658</v>
      </c>
      <c r="O965" s="6" t="s">
        <v>658</v>
      </c>
      <c r="P965" s="202" t="s">
        <v>658</v>
      </c>
    </row>
    <row r="966" spans="1:16" ht="165" x14ac:dyDescent="0.25">
      <c r="A966" s="202" t="s">
        <v>3846</v>
      </c>
      <c r="B966" s="100" t="s">
        <v>681</v>
      </c>
      <c r="C966" s="69" t="s">
        <v>3849</v>
      </c>
      <c r="D966" s="67">
        <v>1.4</v>
      </c>
      <c r="E966" s="67" t="s">
        <v>3855</v>
      </c>
      <c r="F966" s="244" t="s">
        <v>3856</v>
      </c>
      <c r="G966" s="244" t="s">
        <v>839</v>
      </c>
      <c r="H966" s="66" t="s">
        <v>3857</v>
      </c>
      <c r="I966" s="241" t="s">
        <v>3713</v>
      </c>
      <c r="J966" s="66" t="s">
        <v>3858</v>
      </c>
      <c r="K966" s="147">
        <v>1</v>
      </c>
      <c r="L966" s="95">
        <v>1598.04</v>
      </c>
      <c r="M966" s="148" t="s">
        <v>784</v>
      </c>
      <c r="N966" s="146" t="s">
        <v>658</v>
      </c>
      <c r="O966" s="6" t="s">
        <v>658</v>
      </c>
      <c r="P966" s="202" t="s">
        <v>658</v>
      </c>
    </row>
    <row r="967" spans="1:16" ht="140.25" x14ac:dyDescent="0.25">
      <c r="A967" s="202" t="s">
        <v>3847</v>
      </c>
      <c r="B967" s="100" t="s">
        <v>682</v>
      </c>
      <c r="C967" s="69" t="s">
        <v>3850</v>
      </c>
      <c r="D967" s="67">
        <v>4.5</v>
      </c>
      <c r="E967" s="67" t="s">
        <v>3859</v>
      </c>
      <c r="F967" s="244" t="s">
        <v>3860</v>
      </c>
      <c r="G967" s="244" t="s">
        <v>839</v>
      </c>
      <c r="H967" s="66" t="s">
        <v>3861</v>
      </c>
      <c r="I967" s="241" t="s">
        <v>3713</v>
      </c>
      <c r="J967" s="66" t="s">
        <v>3862</v>
      </c>
      <c r="K967" s="147">
        <v>1</v>
      </c>
      <c r="L967" s="95">
        <v>5136.5600000000004</v>
      </c>
      <c r="M967" s="148" t="s">
        <v>784</v>
      </c>
      <c r="N967" s="146" t="s">
        <v>658</v>
      </c>
      <c r="O967" s="6" t="s">
        <v>658</v>
      </c>
      <c r="P967" s="202" t="s">
        <v>658</v>
      </c>
    </row>
    <row r="968" spans="1:16" ht="140.25" x14ac:dyDescent="0.25">
      <c r="A968" s="202" t="s">
        <v>3863</v>
      </c>
      <c r="B968" s="100" t="s">
        <v>683</v>
      </c>
      <c r="C968" s="69" t="s">
        <v>3848</v>
      </c>
      <c r="D968" s="67">
        <v>2.5</v>
      </c>
      <c r="E968" s="67" t="s">
        <v>3865</v>
      </c>
      <c r="F968" s="244" t="s">
        <v>3866</v>
      </c>
      <c r="G968" s="244" t="s">
        <v>839</v>
      </c>
      <c r="H968" s="66" t="s">
        <v>3867</v>
      </c>
      <c r="I968" s="241" t="s">
        <v>3713</v>
      </c>
      <c r="J968" s="66" t="s">
        <v>3870</v>
      </c>
      <c r="K968" s="147">
        <v>1</v>
      </c>
      <c r="L968" s="96">
        <v>2853.65</v>
      </c>
      <c r="M968" s="148" t="s">
        <v>784</v>
      </c>
      <c r="N968" s="146" t="s">
        <v>658</v>
      </c>
      <c r="O968" s="6" t="s">
        <v>658</v>
      </c>
      <c r="P968" s="202" t="s">
        <v>658</v>
      </c>
    </row>
    <row r="969" spans="1:16" ht="139.5" customHeight="1" x14ac:dyDescent="0.25">
      <c r="A969" s="202" t="s">
        <v>3864</v>
      </c>
      <c r="B969" s="100" t="s">
        <v>684</v>
      </c>
      <c r="C969" s="69" t="s">
        <v>3878</v>
      </c>
      <c r="D969" s="67">
        <v>6</v>
      </c>
      <c r="E969" s="67" t="s">
        <v>3873</v>
      </c>
      <c r="F969" s="244" t="s">
        <v>3874</v>
      </c>
      <c r="G969" s="244" t="s">
        <v>839</v>
      </c>
      <c r="H969" s="66" t="s">
        <v>3868</v>
      </c>
      <c r="I969" s="241" t="s">
        <v>3713</v>
      </c>
      <c r="J969" s="66" t="s">
        <v>3871</v>
      </c>
      <c r="K969" s="147">
        <v>1</v>
      </c>
      <c r="L969" s="95">
        <v>6848.75</v>
      </c>
      <c r="M969" s="148" t="s">
        <v>784</v>
      </c>
      <c r="N969" s="146" t="s">
        <v>658</v>
      </c>
      <c r="O969" s="6" t="s">
        <v>658</v>
      </c>
      <c r="P969" s="202" t="s">
        <v>658</v>
      </c>
    </row>
    <row r="970" spans="1:16" ht="143.25" customHeight="1" x14ac:dyDescent="0.25">
      <c r="A970" s="202" t="s">
        <v>3875</v>
      </c>
      <c r="B970" s="100" t="s">
        <v>258</v>
      </c>
      <c r="C970" s="69" t="s">
        <v>3879</v>
      </c>
      <c r="D970" s="67">
        <v>40.5</v>
      </c>
      <c r="E970" s="67" t="s">
        <v>3880</v>
      </c>
      <c r="F970" s="244" t="s">
        <v>3881</v>
      </c>
      <c r="G970" s="244" t="s">
        <v>839</v>
      </c>
      <c r="H970" s="66" t="s">
        <v>3869</v>
      </c>
      <c r="I970" s="241" t="s">
        <v>3713</v>
      </c>
      <c r="J970" s="66" t="s">
        <v>3872</v>
      </c>
      <c r="K970" s="147">
        <v>1</v>
      </c>
      <c r="L970" s="95">
        <v>75497.84</v>
      </c>
      <c r="M970" s="148" t="s">
        <v>784</v>
      </c>
      <c r="N970" s="146" t="s">
        <v>658</v>
      </c>
      <c r="O970" s="6" t="s">
        <v>658</v>
      </c>
      <c r="P970" s="202" t="s">
        <v>658</v>
      </c>
    </row>
    <row r="971" spans="1:16" ht="140.25" x14ac:dyDescent="0.25">
      <c r="A971" s="202" t="s">
        <v>3876</v>
      </c>
      <c r="B971" s="100" t="s">
        <v>685</v>
      </c>
      <c r="C971" s="69" t="s">
        <v>3883</v>
      </c>
      <c r="D971" s="67">
        <v>6.9</v>
      </c>
      <c r="E971" s="67" t="s">
        <v>3882</v>
      </c>
      <c r="F971" s="253" t="s">
        <v>3885</v>
      </c>
      <c r="G971" s="253" t="s">
        <v>839</v>
      </c>
      <c r="H971" s="66" t="s">
        <v>3886</v>
      </c>
      <c r="I971" s="241" t="s">
        <v>3713</v>
      </c>
      <c r="J971" s="66" t="s">
        <v>3887</v>
      </c>
      <c r="K971" s="68">
        <v>55889.16</v>
      </c>
      <c r="L971" s="95">
        <v>16800.64</v>
      </c>
      <c r="M971" s="148" t="s">
        <v>784</v>
      </c>
      <c r="N971" s="146" t="s">
        <v>658</v>
      </c>
      <c r="O971" s="6" t="s">
        <v>658</v>
      </c>
      <c r="P971" s="202" t="s">
        <v>658</v>
      </c>
    </row>
    <row r="972" spans="1:16" ht="140.25" x14ac:dyDescent="0.25">
      <c r="A972" s="202" t="s">
        <v>3877</v>
      </c>
      <c r="B972" s="100" t="s">
        <v>686</v>
      </c>
      <c r="C972" s="69" t="s">
        <v>3884</v>
      </c>
      <c r="D972" s="67">
        <v>3.7</v>
      </c>
      <c r="E972" s="67" t="s">
        <v>3888</v>
      </c>
      <c r="F972" s="253" t="s">
        <v>3889</v>
      </c>
      <c r="G972" s="253" t="s">
        <v>839</v>
      </c>
      <c r="H972" s="66" t="s">
        <v>3890</v>
      </c>
      <c r="I972" s="241" t="s">
        <v>3713</v>
      </c>
      <c r="J972" s="66" t="s">
        <v>3891</v>
      </c>
      <c r="K972" s="147">
        <v>1</v>
      </c>
      <c r="L972" s="95">
        <v>9009.02</v>
      </c>
      <c r="M972" s="148" t="s">
        <v>784</v>
      </c>
      <c r="N972" s="146" t="s">
        <v>658</v>
      </c>
      <c r="O972" s="6" t="s">
        <v>658</v>
      </c>
      <c r="P972" s="202" t="s">
        <v>658</v>
      </c>
    </row>
    <row r="973" spans="1:16" ht="142.5" customHeight="1" x14ac:dyDescent="0.25">
      <c r="A973" s="202" t="s">
        <v>3892</v>
      </c>
      <c r="B973" s="100" t="s">
        <v>687</v>
      </c>
      <c r="C973" s="69" t="s">
        <v>3901</v>
      </c>
      <c r="D973" s="67">
        <v>2.2000000000000002</v>
      </c>
      <c r="E973" s="67" t="s">
        <v>3895</v>
      </c>
      <c r="F973" s="253" t="s">
        <v>3896</v>
      </c>
      <c r="G973" s="253" t="s">
        <v>839</v>
      </c>
      <c r="H973" s="66" t="s">
        <v>3897</v>
      </c>
      <c r="I973" s="241" t="s">
        <v>3713</v>
      </c>
      <c r="J973" s="66" t="s">
        <v>3898</v>
      </c>
      <c r="K973" s="147">
        <v>1</v>
      </c>
      <c r="L973" s="96">
        <v>2511.2199999999998</v>
      </c>
      <c r="M973" s="148" t="s">
        <v>784</v>
      </c>
      <c r="N973" s="146" t="s">
        <v>658</v>
      </c>
      <c r="O973" s="6" t="s">
        <v>658</v>
      </c>
      <c r="P973" s="202" t="s">
        <v>658</v>
      </c>
    </row>
    <row r="974" spans="1:16" ht="140.25" x14ac:dyDescent="0.25">
      <c r="A974" s="202" t="s">
        <v>3893</v>
      </c>
      <c r="B974" s="100" t="s">
        <v>688</v>
      </c>
      <c r="C974" s="69" t="s">
        <v>3901</v>
      </c>
      <c r="D974" s="67">
        <v>1.6</v>
      </c>
      <c r="E974" s="67" t="s">
        <v>3903</v>
      </c>
      <c r="F974" s="253" t="s">
        <v>3904</v>
      </c>
      <c r="G974" s="253" t="s">
        <v>839</v>
      </c>
      <c r="H974" s="66" t="s">
        <v>3900</v>
      </c>
      <c r="I974" s="241" t="s">
        <v>3713</v>
      </c>
      <c r="J974" s="66" t="s">
        <v>3899</v>
      </c>
      <c r="K974" s="147">
        <v>1</v>
      </c>
      <c r="L974" s="95">
        <v>1826.34</v>
      </c>
      <c r="M974" s="148" t="s">
        <v>784</v>
      </c>
      <c r="N974" s="146" t="s">
        <v>658</v>
      </c>
      <c r="O974" s="6" t="s">
        <v>658</v>
      </c>
      <c r="P974" s="202" t="s">
        <v>658</v>
      </c>
    </row>
    <row r="975" spans="1:16" ht="140.25" x14ac:dyDescent="0.25">
      <c r="A975" s="202" t="s">
        <v>3894</v>
      </c>
      <c r="B975" s="100" t="s">
        <v>689</v>
      </c>
      <c r="C975" s="69" t="s">
        <v>3902</v>
      </c>
      <c r="D975" s="67">
        <v>2.9</v>
      </c>
      <c r="E975" s="67" t="s">
        <v>3905</v>
      </c>
      <c r="F975" s="253" t="s">
        <v>3906</v>
      </c>
      <c r="G975" s="253" t="s">
        <v>839</v>
      </c>
      <c r="H975" s="66" t="s">
        <v>3907</v>
      </c>
      <c r="I975" s="241" t="s">
        <v>3713</v>
      </c>
      <c r="J975" s="66" t="s">
        <v>3908</v>
      </c>
      <c r="K975" s="68">
        <v>36515.61</v>
      </c>
      <c r="L975" s="95">
        <v>7061.14</v>
      </c>
      <c r="M975" s="148" t="s">
        <v>784</v>
      </c>
      <c r="N975" s="146" t="s">
        <v>658</v>
      </c>
      <c r="O975" s="6" t="s">
        <v>658</v>
      </c>
      <c r="P975" s="202" t="s">
        <v>658</v>
      </c>
    </row>
    <row r="976" spans="1:16" ht="140.25" x14ac:dyDescent="0.25">
      <c r="A976" s="202" t="s">
        <v>3909</v>
      </c>
      <c r="B976" s="100" t="s">
        <v>690</v>
      </c>
      <c r="C976" s="69" t="s">
        <v>3902</v>
      </c>
      <c r="D976" s="67">
        <v>2.9</v>
      </c>
      <c r="E976" s="67" t="s">
        <v>3912</v>
      </c>
      <c r="F976" s="253" t="s">
        <v>3913</v>
      </c>
      <c r="G976" s="253" t="s">
        <v>839</v>
      </c>
      <c r="H976" s="66" t="s">
        <v>3914</v>
      </c>
      <c r="I976" s="241" t="s">
        <v>3713</v>
      </c>
      <c r="J976" s="66" t="s">
        <v>3915</v>
      </c>
      <c r="K976" s="68">
        <v>36515.61</v>
      </c>
      <c r="L976" s="96">
        <v>7061.14</v>
      </c>
      <c r="M976" s="148" t="s">
        <v>784</v>
      </c>
      <c r="N976" s="146" t="s">
        <v>658</v>
      </c>
      <c r="O976" s="6" t="s">
        <v>658</v>
      </c>
      <c r="P976" s="202" t="s">
        <v>658</v>
      </c>
    </row>
    <row r="977" spans="1:16" ht="140.25" x14ac:dyDescent="0.25">
      <c r="A977" s="202" t="s">
        <v>3910</v>
      </c>
      <c r="B977" s="100" t="s">
        <v>259</v>
      </c>
      <c r="C977" s="69" t="s">
        <v>3916</v>
      </c>
      <c r="D977" s="67">
        <v>3.8</v>
      </c>
      <c r="E977" s="67" t="s">
        <v>3917</v>
      </c>
      <c r="F977" s="253" t="s">
        <v>3918</v>
      </c>
      <c r="G977" s="253" t="s">
        <v>839</v>
      </c>
      <c r="H977" s="66" t="s">
        <v>3919</v>
      </c>
      <c r="I977" s="241" t="s">
        <v>3713</v>
      </c>
      <c r="J977" s="66" t="s">
        <v>3920</v>
      </c>
      <c r="K977" s="68">
        <v>159000</v>
      </c>
      <c r="L977" s="95">
        <v>7951.6</v>
      </c>
      <c r="M977" s="148" t="s">
        <v>784</v>
      </c>
      <c r="N977" s="146" t="s">
        <v>658</v>
      </c>
      <c r="O977" s="6" t="s">
        <v>658</v>
      </c>
      <c r="P977" s="202" t="s">
        <v>658</v>
      </c>
    </row>
    <row r="978" spans="1:16" ht="140.25" x14ac:dyDescent="0.25">
      <c r="A978" s="202" t="s">
        <v>3911</v>
      </c>
      <c r="B978" s="100" t="s">
        <v>691</v>
      </c>
      <c r="C978" s="69" t="s">
        <v>3921</v>
      </c>
      <c r="D978" s="67">
        <v>1.9</v>
      </c>
      <c r="E978" s="67" t="s">
        <v>3922</v>
      </c>
      <c r="F978" s="253" t="s">
        <v>3923</v>
      </c>
      <c r="G978" s="253" t="s">
        <v>839</v>
      </c>
      <c r="H978" s="66" t="s">
        <v>3924</v>
      </c>
      <c r="I978" s="241" t="s">
        <v>3713</v>
      </c>
      <c r="J978" s="66" t="s">
        <v>3927</v>
      </c>
      <c r="K978" s="68">
        <v>32100</v>
      </c>
      <c r="L978" s="95">
        <v>3541.87</v>
      </c>
      <c r="M978" s="148" t="s">
        <v>784</v>
      </c>
      <c r="N978" s="146" t="s">
        <v>658</v>
      </c>
      <c r="O978" s="6" t="s">
        <v>658</v>
      </c>
      <c r="P978" s="202" t="s">
        <v>658</v>
      </c>
    </row>
    <row r="979" spans="1:16" ht="138.75" customHeight="1" x14ac:dyDescent="0.25">
      <c r="A979" s="202" t="s">
        <v>3930</v>
      </c>
      <c r="B979" s="100" t="s">
        <v>692</v>
      </c>
      <c r="C979" s="69" t="s">
        <v>3934</v>
      </c>
      <c r="D979" s="67">
        <v>17.399999999999999</v>
      </c>
      <c r="E979" s="67" t="s">
        <v>3932</v>
      </c>
      <c r="F979" s="253" t="s">
        <v>3933</v>
      </c>
      <c r="G979" s="253" t="s">
        <v>839</v>
      </c>
      <c r="H979" s="66" t="s">
        <v>3925</v>
      </c>
      <c r="I979" s="241" t="s">
        <v>3713</v>
      </c>
      <c r="J979" s="66" t="s">
        <v>3928</v>
      </c>
      <c r="K979" s="68">
        <v>593800</v>
      </c>
      <c r="L979" s="95">
        <v>19861.38</v>
      </c>
      <c r="M979" s="148" t="s">
        <v>784</v>
      </c>
      <c r="N979" s="146" t="s">
        <v>658</v>
      </c>
      <c r="O979" s="6" t="s">
        <v>658</v>
      </c>
      <c r="P979" s="202" t="s">
        <v>658</v>
      </c>
    </row>
    <row r="980" spans="1:16" ht="139.5" customHeight="1" x14ac:dyDescent="0.25">
      <c r="A980" s="202" t="s">
        <v>3931</v>
      </c>
      <c r="B980" s="100" t="s">
        <v>692</v>
      </c>
      <c r="C980" s="69" t="s">
        <v>3935</v>
      </c>
      <c r="D980" s="67">
        <v>4.5</v>
      </c>
      <c r="E980" s="67" t="s">
        <v>3938</v>
      </c>
      <c r="F980" s="253" t="s">
        <v>3939</v>
      </c>
      <c r="G980" s="253" t="s">
        <v>839</v>
      </c>
      <c r="H980" s="66" t="s">
        <v>3926</v>
      </c>
      <c r="I980" s="241" t="s">
        <v>3713</v>
      </c>
      <c r="J980" s="66" t="s">
        <v>3929</v>
      </c>
      <c r="K980" s="68">
        <v>23700</v>
      </c>
      <c r="L980" s="95">
        <v>5136.5600000000004</v>
      </c>
      <c r="M980" s="148" t="s">
        <v>784</v>
      </c>
      <c r="N980" s="146" t="s">
        <v>658</v>
      </c>
      <c r="O980" s="6" t="s">
        <v>658</v>
      </c>
      <c r="P980" s="202" t="s">
        <v>658</v>
      </c>
    </row>
    <row r="981" spans="1:16" ht="150.75" customHeight="1" x14ac:dyDescent="0.25">
      <c r="A981" s="202" t="s">
        <v>3936</v>
      </c>
      <c r="B981" s="100" t="s">
        <v>693</v>
      </c>
      <c r="C981" s="69" t="s">
        <v>3940</v>
      </c>
      <c r="D981" s="67">
        <v>4.8</v>
      </c>
      <c r="E981" s="67" t="s">
        <v>3946</v>
      </c>
      <c r="F981" s="253" t="s">
        <v>3947</v>
      </c>
      <c r="G981" s="253" t="s">
        <v>839</v>
      </c>
      <c r="H981" s="66" t="s">
        <v>3942</v>
      </c>
      <c r="I981" s="241" t="s">
        <v>3713</v>
      </c>
      <c r="J981" s="66" t="s">
        <v>3944</v>
      </c>
      <c r="K981" s="68">
        <v>8000</v>
      </c>
      <c r="L981" s="95">
        <v>5479.01</v>
      </c>
      <c r="M981" s="148" t="s">
        <v>784</v>
      </c>
      <c r="N981" s="146" t="s">
        <v>658</v>
      </c>
      <c r="O981" s="6" t="s">
        <v>658</v>
      </c>
      <c r="P981" s="202" t="s">
        <v>658</v>
      </c>
    </row>
    <row r="982" spans="1:16" ht="166.5" customHeight="1" x14ac:dyDescent="0.25">
      <c r="A982" s="202" t="s">
        <v>3937</v>
      </c>
      <c r="B982" s="100" t="s">
        <v>694</v>
      </c>
      <c r="C982" s="69" t="s">
        <v>3941</v>
      </c>
      <c r="D982" s="67">
        <v>1</v>
      </c>
      <c r="E982" s="67" t="s">
        <v>3948</v>
      </c>
      <c r="F982" s="253" t="s">
        <v>3949</v>
      </c>
      <c r="G982" s="253" t="s">
        <v>839</v>
      </c>
      <c r="H982" s="66" t="s">
        <v>3943</v>
      </c>
      <c r="I982" s="241" t="s">
        <v>3713</v>
      </c>
      <c r="J982" s="66" t="s">
        <v>3945</v>
      </c>
      <c r="K982" s="68">
        <v>48000</v>
      </c>
      <c r="L982" s="95">
        <v>3233.53</v>
      </c>
      <c r="M982" s="148" t="s">
        <v>784</v>
      </c>
      <c r="N982" s="146" t="s">
        <v>658</v>
      </c>
      <c r="O982" s="6" t="s">
        <v>658</v>
      </c>
      <c r="P982" s="202" t="s">
        <v>658</v>
      </c>
    </row>
    <row r="983" spans="1:16" ht="173.25" customHeight="1" x14ac:dyDescent="0.25">
      <c r="A983" s="202" t="s">
        <v>3950</v>
      </c>
      <c r="B983" s="100" t="s">
        <v>695</v>
      </c>
      <c r="C983" s="69" t="s">
        <v>3956</v>
      </c>
      <c r="D983" s="67">
        <v>1.6</v>
      </c>
      <c r="E983" s="67" t="s">
        <v>3958</v>
      </c>
      <c r="F983" s="253" t="s">
        <v>3959</v>
      </c>
      <c r="G983" s="253" t="s">
        <v>839</v>
      </c>
      <c r="H983" s="66" t="s">
        <v>3952</v>
      </c>
      <c r="I983" s="241" t="s">
        <v>3713</v>
      </c>
      <c r="J983" s="66" t="s">
        <v>3954</v>
      </c>
      <c r="K983" s="68">
        <v>18000</v>
      </c>
      <c r="L983" s="95">
        <v>1826.34</v>
      </c>
      <c r="M983" s="148" t="s">
        <v>784</v>
      </c>
      <c r="N983" s="146" t="s">
        <v>658</v>
      </c>
      <c r="O983" s="6" t="s">
        <v>658</v>
      </c>
      <c r="P983" s="202" t="s">
        <v>658</v>
      </c>
    </row>
    <row r="984" spans="1:16" ht="153.75" customHeight="1" x14ac:dyDescent="0.25">
      <c r="A984" s="202" t="s">
        <v>3951</v>
      </c>
      <c r="B984" s="100" t="s">
        <v>696</v>
      </c>
      <c r="C984" s="69" t="s">
        <v>3956</v>
      </c>
      <c r="D984" s="67">
        <v>1.4</v>
      </c>
      <c r="E984" s="67" t="s">
        <v>3960</v>
      </c>
      <c r="F984" s="253" t="s">
        <v>3961</v>
      </c>
      <c r="G984" s="253" t="s">
        <v>839</v>
      </c>
      <c r="H984" s="66" t="s">
        <v>3953</v>
      </c>
      <c r="I984" s="241" t="s">
        <v>3713</v>
      </c>
      <c r="J984" s="66" t="s">
        <v>3955</v>
      </c>
      <c r="K984" s="68">
        <v>3000</v>
      </c>
      <c r="L984" s="96">
        <v>1598.04</v>
      </c>
      <c r="M984" s="148" t="s">
        <v>784</v>
      </c>
      <c r="N984" s="146" t="s">
        <v>658</v>
      </c>
      <c r="O984" s="6" t="s">
        <v>658</v>
      </c>
      <c r="P984" s="202" t="s">
        <v>658</v>
      </c>
    </row>
    <row r="985" spans="1:16" ht="135" customHeight="1" x14ac:dyDescent="0.25">
      <c r="A985" s="202" t="s">
        <v>3962</v>
      </c>
      <c r="B985" s="100" t="s">
        <v>697</v>
      </c>
      <c r="C985" s="261" t="s">
        <v>3957</v>
      </c>
      <c r="D985" s="67">
        <v>244.1</v>
      </c>
      <c r="E985" s="67" t="s">
        <v>3966</v>
      </c>
      <c r="F985" s="253" t="s">
        <v>3965</v>
      </c>
      <c r="G985" s="253" t="s">
        <v>839</v>
      </c>
      <c r="H985" s="66" t="s">
        <v>3967</v>
      </c>
      <c r="I985" s="241" t="s">
        <v>3713</v>
      </c>
      <c r="J985" s="66" t="s">
        <v>3968</v>
      </c>
      <c r="K985" s="68">
        <v>1339166.67</v>
      </c>
      <c r="L985" s="95">
        <v>278630.09999999998</v>
      </c>
      <c r="M985" s="148" t="s">
        <v>784</v>
      </c>
      <c r="N985" s="146" t="s">
        <v>658</v>
      </c>
      <c r="O985" s="6" t="s">
        <v>658</v>
      </c>
      <c r="P985" s="202" t="s">
        <v>658</v>
      </c>
    </row>
    <row r="986" spans="1:16" ht="135" customHeight="1" x14ac:dyDescent="0.25">
      <c r="A986" s="202" t="s">
        <v>3963</v>
      </c>
      <c r="B986" s="100" t="s">
        <v>698</v>
      </c>
      <c r="C986" s="69" t="s">
        <v>658</v>
      </c>
      <c r="D986" s="67" t="s">
        <v>658</v>
      </c>
      <c r="E986" s="67" t="s">
        <v>658</v>
      </c>
      <c r="F986" s="253" t="s">
        <v>3970</v>
      </c>
      <c r="G986" s="253" t="s">
        <v>839</v>
      </c>
      <c r="H986" s="66" t="s">
        <v>841</v>
      </c>
      <c r="I986" s="241" t="s">
        <v>3713</v>
      </c>
      <c r="J986" s="66" t="s">
        <v>843</v>
      </c>
      <c r="K986" s="68">
        <v>7649424.1900000004</v>
      </c>
      <c r="L986" s="95" t="s">
        <v>658</v>
      </c>
      <c r="M986" s="148" t="s">
        <v>785</v>
      </c>
      <c r="N986" s="146" t="s">
        <v>658</v>
      </c>
      <c r="O986" s="6" t="s">
        <v>658</v>
      </c>
      <c r="P986" s="202" t="s">
        <v>658</v>
      </c>
    </row>
    <row r="987" spans="1:16" ht="135" customHeight="1" x14ac:dyDescent="0.25">
      <c r="A987" s="202" t="s">
        <v>3964</v>
      </c>
      <c r="B987" s="100" t="s">
        <v>699</v>
      </c>
      <c r="C987" s="69" t="s">
        <v>658</v>
      </c>
      <c r="D987" s="67" t="s">
        <v>658</v>
      </c>
      <c r="E987" s="67" t="s">
        <v>658</v>
      </c>
      <c r="F987" s="253" t="s">
        <v>3971</v>
      </c>
      <c r="G987" s="253" t="s">
        <v>839</v>
      </c>
      <c r="H987" s="66" t="s">
        <v>841</v>
      </c>
      <c r="I987" s="241" t="s">
        <v>3713</v>
      </c>
      <c r="J987" s="252" t="s">
        <v>843</v>
      </c>
      <c r="K987" s="68">
        <v>430971.14</v>
      </c>
      <c r="L987" s="95" t="s">
        <v>658</v>
      </c>
      <c r="M987" s="148" t="s">
        <v>785</v>
      </c>
      <c r="N987" s="146" t="s">
        <v>658</v>
      </c>
      <c r="O987" s="6" t="s">
        <v>658</v>
      </c>
      <c r="P987" s="202" t="s">
        <v>658</v>
      </c>
    </row>
    <row r="988" spans="1:16" ht="135" customHeight="1" x14ac:dyDescent="0.25">
      <c r="A988" s="202" t="s">
        <v>3969</v>
      </c>
      <c r="B988" s="100" t="s">
        <v>706</v>
      </c>
      <c r="C988" s="104" t="s">
        <v>658</v>
      </c>
      <c r="D988" s="101" t="s">
        <v>658</v>
      </c>
      <c r="E988" s="101" t="s">
        <v>658</v>
      </c>
      <c r="F988" s="253" t="s">
        <v>3972</v>
      </c>
      <c r="G988" s="253" t="s">
        <v>839</v>
      </c>
      <c r="H988" s="252" t="s">
        <v>841</v>
      </c>
      <c r="I988" s="241" t="s">
        <v>3713</v>
      </c>
      <c r="J988" s="252" t="s">
        <v>843</v>
      </c>
      <c r="K988" s="68">
        <v>18616781.120000001</v>
      </c>
      <c r="L988" s="95" t="s">
        <v>658</v>
      </c>
      <c r="M988" s="148" t="s">
        <v>785</v>
      </c>
      <c r="N988" s="146" t="s">
        <v>658</v>
      </c>
      <c r="O988" s="6" t="s">
        <v>658</v>
      </c>
      <c r="P988" s="202" t="s">
        <v>658</v>
      </c>
    </row>
    <row r="989" spans="1:16" ht="135" customHeight="1" x14ac:dyDescent="0.25">
      <c r="A989" s="202" t="s">
        <v>3973</v>
      </c>
      <c r="B989" s="100" t="s">
        <v>700</v>
      </c>
      <c r="C989" s="69" t="s">
        <v>658</v>
      </c>
      <c r="D989" s="67" t="s">
        <v>658</v>
      </c>
      <c r="E989" s="67" t="s">
        <v>658</v>
      </c>
      <c r="F989" s="253" t="s">
        <v>3976</v>
      </c>
      <c r="G989" s="253" t="s">
        <v>839</v>
      </c>
      <c r="H989" s="252" t="s">
        <v>841</v>
      </c>
      <c r="I989" s="241" t="s">
        <v>3713</v>
      </c>
      <c r="J989" s="252" t="s">
        <v>843</v>
      </c>
      <c r="K989" s="68">
        <v>265145.8</v>
      </c>
      <c r="L989" s="95" t="s">
        <v>658</v>
      </c>
      <c r="M989" s="148" t="s">
        <v>785</v>
      </c>
      <c r="N989" s="146" t="s">
        <v>658</v>
      </c>
      <c r="O989" s="6" t="s">
        <v>658</v>
      </c>
      <c r="P989" s="202" t="s">
        <v>658</v>
      </c>
    </row>
    <row r="990" spans="1:16" ht="135" customHeight="1" x14ac:dyDescent="0.25">
      <c r="A990" s="202" t="s">
        <v>3974</v>
      </c>
      <c r="B990" s="100" t="s">
        <v>701</v>
      </c>
      <c r="C990" s="69" t="s">
        <v>658</v>
      </c>
      <c r="D990" s="67" t="s">
        <v>658</v>
      </c>
      <c r="E990" s="67" t="s">
        <v>658</v>
      </c>
      <c r="F990" s="253" t="s">
        <v>3977</v>
      </c>
      <c r="G990" s="253" t="s">
        <v>839</v>
      </c>
      <c r="H990" s="252" t="s">
        <v>841</v>
      </c>
      <c r="I990" s="241" t="s">
        <v>3713</v>
      </c>
      <c r="J990" s="252" t="s">
        <v>843</v>
      </c>
      <c r="K990" s="68">
        <v>792860.34</v>
      </c>
      <c r="L990" s="95" t="s">
        <v>658</v>
      </c>
      <c r="M990" s="148" t="s">
        <v>785</v>
      </c>
      <c r="N990" s="146" t="s">
        <v>658</v>
      </c>
      <c r="O990" s="6" t="s">
        <v>658</v>
      </c>
      <c r="P990" s="202" t="s">
        <v>658</v>
      </c>
    </row>
    <row r="991" spans="1:16" ht="135" customHeight="1" x14ac:dyDescent="0.25">
      <c r="A991" s="202" t="s">
        <v>3975</v>
      </c>
      <c r="B991" s="100" t="s">
        <v>702</v>
      </c>
      <c r="C991" s="69" t="s">
        <v>658</v>
      </c>
      <c r="D991" s="67" t="s">
        <v>658</v>
      </c>
      <c r="E991" s="67" t="s">
        <v>658</v>
      </c>
      <c r="F991" s="253" t="s">
        <v>3978</v>
      </c>
      <c r="G991" s="253" t="s">
        <v>839</v>
      </c>
      <c r="H991" s="252" t="s">
        <v>841</v>
      </c>
      <c r="I991" s="241" t="s">
        <v>3713</v>
      </c>
      <c r="J991" s="252" t="s">
        <v>843</v>
      </c>
      <c r="K991" s="68">
        <v>2645092.63</v>
      </c>
      <c r="L991" s="95" t="s">
        <v>658</v>
      </c>
      <c r="M991" s="70" t="s">
        <v>786</v>
      </c>
      <c r="N991" s="71" t="s">
        <v>658</v>
      </c>
      <c r="O991" s="72" t="s">
        <v>658</v>
      </c>
      <c r="P991" s="202" t="s">
        <v>658</v>
      </c>
    </row>
    <row r="992" spans="1:16" ht="135" customHeight="1" x14ac:dyDescent="0.25">
      <c r="A992" s="202" t="s">
        <v>3979</v>
      </c>
      <c r="B992" s="100" t="s">
        <v>703</v>
      </c>
      <c r="C992" s="69" t="s">
        <v>3982</v>
      </c>
      <c r="D992" s="67">
        <v>211.6</v>
      </c>
      <c r="E992" s="67" t="s">
        <v>3993</v>
      </c>
      <c r="F992" s="253" t="s">
        <v>3983</v>
      </c>
      <c r="G992" s="253" t="s">
        <v>839</v>
      </c>
      <c r="H992" s="66" t="s">
        <v>3986</v>
      </c>
      <c r="I992" s="241" t="s">
        <v>3713</v>
      </c>
      <c r="J992" s="66" t="s">
        <v>3989</v>
      </c>
      <c r="K992" s="68">
        <v>5650127.6399999997</v>
      </c>
      <c r="L992" s="95">
        <v>286561.84999999998</v>
      </c>
      <c r="M992" s="148" t="s">
        <v>787</v>
      </c>
      <c r="N992" s="146" t="s">
        <v>658</v>
      </c>
      <c r="O992" s="6" t="s">
        <v>658</v>
      </c>
      <c r="P992" s="202" t="s">
        <v>658</v>
      </c>
    </row>
    <row r="993" spans="1:16" ht="135" customHeight="1" x14ac:dyDescent="0.25">
      <c r="A993" s="202" t="s">
        <v>3980</v>
      </c>
      <c r="B993" s="100" t="s">
        <v>704</v>
      </c>
      <c r="C993" s="69" t="s">
        <v>3982</v>
      </c>
      <c r="D993" s="67">
        <v>264.8</v>
      </c>
      <c r="E993" s="67" t="s">
        <v>3992</v>
      </c>
      <c r="F993" s="253" t="s">
        <v>3984</v>
      </c>
      <c r="G993" s="253" t="s">
        <v>839</v>
      </c>
      <c r="H993" s="66" t="s">
        <v>3987</v>
      </c>
      <c r="I993" s="241" t="s">
        <v>3713</v>
      </c>
      <c r="J993" s="66" t="s">
        <v>3990</v>
      </c>
      <c r="K993" s="68">
        <v>7618447.5599999996</v>
      </c>
      <c r="L993" s="95">
        <v>358608.59</v>
      </c>
      <c r="M993" s="148" t="s">
        <v>787</v>
      </c>
      <c r="N993" s="146" t="s">
        <v>658</v>
      </c>
      <c r="O993" s="6" t="s">
        <v>658</v>
      </c>
      <c r="P993" s="202" t="s">
        <v>658</v>
      </c>
    </row>
    <row r="994" spans="1:16" ht="135" customHeight="1" x14ac:dyDescent="0.25">
      <c r="A994" s="202" t="s">
        <v>3981</v>
      </c>
      <c r="B994" s="100" t="s">
        <v>705</v>
      </c>
      <c r="C994" s="69" t="s">
        <v>3982</v>
      </c>
      <c r="D994" s="67">
        <v>34</v>
      </c>
      <c r="E994" s="67" t="s">
        <v>3994</v>
      </c>
      <c r="F994" s="253" t="s">
        <v>3985</v>
      </c>
      <c r="G994" s="253" t="s">
        <v>839</v>
      </c>
      <c r="H994" s="66" t="s">
        <v>3988</v>
      </c>
      <c r="I994" s="241" t="s">
        <v>3713</v>
      </c>
      <c r="J994" s="66" t="s">
        <v>3991</v>
      </c>
      <c r="K994" s="68">
        <v>5361244.37</v>
      </c>
      <c r="L994" s="95">
        <v>261967.27</v>
      </c>
      <c r="M994" s="150" t="s">
        <v>787</v>
      </c>
      <c r="N994" s="146" t="s">
        <v>658</v>
      </c>
      <c r="O994" s="6" t="s">
        <v>658</v>
      </c>
      <c r="P994" s="202" t="s">
        <v>658</v>
      </c>
    </row>
    <row r="995" spans="1:16" x14ac:dyDescent="0.25">
      <c r="A995" s="20" t="s">
        <v>364</v>
      </c>
      <c r="B995" s="20"/>
      <c r="C995" s="26"/>
      <c r="D995" s="16">
        <f>SUM(D955:D994)</f>
        <v>7021.1999999999989</v>
      </c>
      <c r="E995" s="16"/>
      <c r="F995" s="16"/>
      <c r="G995" s="16"/>
      <c r="H995" s="27"/>
      <c r="I995" s="27"/>
      <c r="J995" s="27"/>
      <c r="K995" s="24">
        <f>SUM(K955:K994)</f>
        <v>68498006.950000003</v>
      </c>
      <c r="L995" s="24">
        <f>SUM(L955:L962)</f>
        <v>3828570.99</v>
      </c>
      <c r="M995" s="5"/>
      <c r="N995" s="52"/>
      <c r="O995" s="9"/>
      <c r="P995" s="201"/>
    </row>
    <row r="996" spans="1:16" x14ac:dyDescent="0.25">
      <c r="A996" s="7" t="s">
        <v>365</v>
      </c>
      <c r="B996" s="7"/>
      <c r="C996" s="10"/>
      <c r="D996" s="18">
        <f>D925+D953+D995</f>
        <v>10467.899999999998</v>
      </c>
      <c r="E996" s="52"/>
      <c r="F996" s="187"/>
      <c r="G996" s="187"/>
      <c r="H996" s="22"/>
      <c r="I996" s="188"/>
      <c r="J996" s="22"/>
      <c r="K996" s="25">
        <f>K995+K953+K925</f>
        <v>72678908.210000008</v>
      </c>
      <c r="L996" s="25">
        <f>L995+L953+L925</f>
        <v>55688148.930000007</v>
      </c>
      <c r="M996" s="5"/>
      <c r="N996" s="52"/>
      <c r="O996" s="9"/>
      <c r="P996" s="201"/>
    </row>
    <row r="997" spans="1:16" x14ac:dyDescent="0.25">
      <c r="A997" s="375" t="s">
        <v>831</v>
      </c>
      <c r="B997" s="376"/>
      <c r="C997" s="376"/>
      <c r="D997" s="376"/>
      <c r="E997" s="376"/>
      <c r="F997" s="376"/>
      <c r="G997" s="376"/>
      <c r="H997" s="376"/>
      <c r="I997" s="376"/>
      <c r="J997" s="376"/>
      <c r="K997" s="376"/>
      <c r="L997" s="376"/>
      <c r="M997" s="376"/>
      <c r="N997" s="376"/>
      <c r="O997" s="376"/>
      <c r="P997" s="377"/>
    </row>
    <row r="998" spans="1:16" x14ac:dyDescent="0.25">
      <c r="A998" s="375" t="s">
        <v>3140</v>
      </c>
      <c r="B998" s="376"/>
      <c r="C998" s="376"/>
      <c r="D998" s="376"/>
      <c r="E998" s="376"/>
      <c r="F998" s="376"/>
      <c r="G998" s="376"/>
      <c r="H998" s="376"/>
      <c r="I998" s="376"/>
      <c r="J998" s="376"/>
      <c r="K998" s="376"/>
      <c r="L998" s="376"/>
      <c r="M998" s="376"/>
      <c r="N998" s="376"/>
      <c r="O998" s="376"/>
      <c r="P998" s="377"/>
    </row>
    <row r="999" spans="1:16" x14ac:dyDescent="0.25">
      <c r="A999" s="375" t="s">
        <v>6</v>
      </c>
      <c r="B999" s="376"/>
      <c r="C999" s="376"/>
      <c r="D999" s="376"/>
      <c r="E999" s="376"/>
      <c r="F999" s="376"/>
      <c r="G999" s="376"/>
      <c r="H999" s="376"/>
      <c r="I999" s="376"/>
      <c r="J999" s="376"/>
      <c r="K999" s="376"/>
      <c r="L999" s="376"/>
      <c r="M999" s="376"/>
      <c r="N999" s="376"/>
      <c r="O999" s="376"/>
      <c r="P999" s="377"/>
    </row>
    <row r="1000" spans="1:16" ht="140.25" x14ac:dyDescent="0.25">
      <c r="A1000" s="202" t="s">
        <v>3995</v>
      </c>
      <c r="B1000" s="251" t="s">
        <v>4004</v>
      </c>
      <c r="C1000" s="149" t="s">
        <v>658</v>
      </c>
      <c r="D1000" s="18" t="s">
        <v>658</v>
      </c>
      <c r="E1000" s="253" t="s">
        <v>658</v>
      </c>
      <c r="F1000" s="253" t="s">
        <v>4006</v>
      </c>
      <c r="G1000" s="253" t="s">
        <v>839</v>
      </c>
      <c r="H1000" s="252" t="s">
        <v>841</v>
      </c>
      <c r="I1000" s="241" t="s">
        <v>3713</v>
      </c>
      <c r="J1000" s="252" t="s">
        <v>843</v>
      </c>
      <c r="K1000" s="262">
        <v>60980.639999999999</v>
      </c>
      <c r="L1000" s="250" t="s">
        <v>658</v>
      </c>
      <c r="M1000" s="251" t="s">
        <v>4007</v>
      </c>
      <c r="N1000" s="253" t="s">
        <v>658</v>
      </c>
      <c r="O1000" s="6" t="s">
        <v>658</v>
      </c>
      <c r="P1000" s="202" t="s">
        <v>658</v>
      </c>
    </row>
    <row r="1001" spans="1:16" ht="140.25" x14ac:dyDescent="0.25">
      <c r="A1001" s="202" t="s">
        <v>3996</v>
      </c>
      <c r="B1001" s="251" t="s">
        <v>4005</v>
      </c>
      <c r="C1001" s="149" t="s">
        <v>658</v>
      </c>
      <c r="D1001" s="18" t="s">
        <v>658</v>
      </c>
      <c r="E1001" s="253" t="s">
        <v>658</v>
      </c>
      <c r="F1001" s="253" t="s">
        <v>4009</v>
      </c>
      <c r="G1001" s="253" t="s">
        <v>839</v>
      </c>
      <c r="H1001" s="252" t="s">
        <v>841</v>
      </c>
      <c r="I1001" s="241" t="s">
        <v>3713</v>
      </c>
      <c r="J1001" s="252" t="s">
        <v>843</v>
      </c>
      <c r="K1001" s="262">
        <v>71741.899999999994</v>
      </c>
      <c r="L1001" s="250" t="s">
        <v>658</v>
      </c>
      <c r="M1001" s="251" t="s">
        <v>4007</v>
      </c>
      <c r="N1001" s="253" t="s">
        <v>658</v>
      </c>
      <c r="O1001" s="6" t="s">
        <v>658</v>
      </c>
      <c r="P1001" s="202" t="s">
        <v>658</v>
      </c>
    </row>
    <row r="1002" spans="1:16" ht="140.25" x14ac:dyDescent="0.25">
      <c r="A1002" s="202" t="s">
        <v>3997</v>
      </c>
      <c r="B1002" s="251" t="s">
        <v>4011</v>
      </c>
      <c r="C1002" s="149" t="s">
        <v>4012</v>
      </c>
      <c r="D1002" s="18" t="s">
        <v>658</v>
      </c>
      <c r="E1002" s="253" t="s">
        <v>658</v>
      </c>
      <c r="F1002" s="253" t="s">
        <v>4010</v>
      </c>
      <c r="G1002" s="253" t="s">
        <v>839</v>
      </c>
      <c r="H1002" s="252" t="s">
        <v>841</v>
      </c>
      <c r="I1002" s="241" t="s">
        <v>3713</v>
      </c>
      <c r="J1002" s="252" t="s">
        <v>843</v>
      </c>
      <c r="K1002" s="262">
        <v>242624.66</v>
      </c>
      <c r="L1002" s="250" t="s">
        <v>658</v>
      </c>
      <c r="M1002" s="251" t="s">
        <v>4008</v>
      </c>
      <c r="N1002" s="253" t="s">
        <v>658</v>
      </c>
      <c r="O1002" s="6" t="s">
        <v>658</v>
      </c>
      <c r="P1002" s="202" t="s">
        <v>658</v>
      </c>
    </row>
    <row r="1003" spans="1:16" ht="150" x14ac:dyDescent="0.25">
      <c r="A1003" s="202" t="s">
        <v>3998</v>
      </c>
      <c r="B1003" s="251" t="s">
        <v>4018</v>
      </c>
      <c r="C1003" s="149" t="s">
        <v>4019</v>
      </c>
      <c r="D1003" s="18" t="s">
        <v>658</v>
      </c>
      <c r="E1003" s="253" t="s">
        <v>658</v>
      </c>
      <c r="F1003" s="253" t="s">
        <v>4020</v>
      </c>
      <c r="G1003" s="253" t="s">
        <v>839</v>
      </c>
      <c r="H1003" s="252" t="s">
        <v>841</v>
      </c>
      <c r="I1003" s="241" t="s">
        <v>3713</v>
      </c>
      <c r="J1003" s="252" t="s">
        <v>843</v>
      </c>
      <c r="K1003" s="262">
        <v>276650.78999999998</v>
      </c>
      <c r="L1003" s="250" t="s">
        <v>658</v>
      </c>
      <c r="M1003" s="251" t="s">
        <v>4015</v>
      </c>
      <c r="N1003" s="253" t="s">
        <v>658</v>
      </c>
      <c r="O1003" s="6" t="s">
        <v>658</v>
      </c>
      <c r="P1003" s="202" t="s">
        <v>658</v>
      </c>
    </row>
    <row r="1004" spans="1:16" ht="140.25" x14ac:dyDescent="0.25">
      <c r="A1004" s="202" t="s">
        <v>3999</v>
      </c>
      <c r="B1004" s="251" t="s">
        <v>4022</v>
      </c>
      <c r="C1004" s="149" t="s">
        <v>4021</v>
      </c>
      <c r="D1004" s="18" t="s">
        <v>658</v>
      </c>
      <c r="E1004" s="253" t="s">
        <v>658</v>
      </c>
      <c r="F1004" s="253" t="s">
        <v>4023</v>
      </c>
      <c r="G1004" s="253" t="s">
        <v>839</v>
      </c>
      <c r="H1004" s="252" t="s">
        <v>841</v>
      </c>
      <c r="I1004" s="241" t="s">
        <v>3713</v>
      </c>
      <c r="J1004" s="252" t="s">
        <v>843</v>
      </c>
      <c r="K1004" s="262">
        <v>100000</v>
      </c>
      <c r="L1004" s="250" t="s">
        <v>658</v>
      </c>
      <c r="M1004" s="251" t="s">
        <v>4016</v>
      </c>
      <c r="N1004" s="253" t="s">
        <v>658</v>
      </c>
      <c r="O1004" s="6" t="s">
        <v>658</v>
      </c>
      <c r="P1004" s="202" t="s">
        <v>658</v>
      </c>
    </row>
    <row r="1005" spans="1:16" ht="140.25" x14ac:dyDescent="0.25">
      <c r="A1005" s="202" t="s">
        <v>4000</v>
      </c>
      <c r="B1005" s="251" t="s">
        <v>4013</v>
      </c>
      <c r="C1005" s="149" t="s">
        <v>658</v>
      </c>
      <c r="D1005" s="18" t="s">
        <v>658</v>
      </c>
      <c r="E1005" s="253" t="s">
        <v>658</v>
      </c>
      <c r="F1005" s="253" t="s">
        <v>4024</v>
      </c>
      <c r="G1005" s="253" t="s">
        <v>839</v>
      </c>
      <c r="H1005" s="252" t="s">
        <v>841</v>
      </c>
      <c r="I1005" s="241" t="s">
        <v>3713</v>
      </c>
      <c r="J1005" s="252" t="s">
        <v>843</v>
      </c>
      <c r="K1005" s="262">
        <v>83189.850000000006</v>
      </c>
      <c r="L1005" s="250" t="s">
        <v>658</v>
      </c>
      <c r="M1005" s="251" t="s">
        <v>4017</v>
      </c>
      <c r="N1005" s="253" t="s">
        <v>658</v>
      </c>
      <c r="O1005" s="6" t="s">
        <v>658</v>
      </c>
      <c r="P1005" s="202" t="s">
        <v>658</v>
      </c>
    </row>
    <row r="1006" spans="1:16" ht="140.25" x14ac:dyDescent="0.25">
      <c r="A1006" s="202" t="s">
        <v>4001</v>
      </c>
      <c r="B1006" s="251" t="s">
        <v>4014</v>
      </c>
      <c r="C1006" s="149" t="s">
        <v>658</v>
      </c>
      <c r="D1006" s="18" t="s">
        <v>658</v>
      </c>
      <c r="E1006" s="253" t="s">
        <v>658</v>
      </c>
      <c r="F1006" s="253" t="s">
        <v>4025</v>
      </c>
      <c r="G1006" s="253" t="s">
        <v>839</v>
      </c>
      <c r="H1006" s="252" t="s">
        <v>841</v>
      </c>
      <c r="I1006" s="241" t="s">
        <v>3713</v>
      </c>
      <c r="J1006" s="252" t="s">
        <v>843</v>
      </c>
      <c r="K1006" s="262">
        <v>266300.82</v>
      </c>
      <c r="L1006" s="250" t="s">
        <v>658</v>
      </c>
      <c r="M1006" s="251" t="s">
        <v>4017</v>
      </c>
      <c r="N1006" s="253" t="s">
        <v>658</v>
      </c>
      <c r="O1006" s="6" t="s">
        <v>658</v>
      </c>
      <c r="P1006" s="202" t="s">
        <v>658</v>
      </c>
    </row>
    <row r="1007" spans="1:16" ht="140.25" x14ac:dyDescent="0.25">
      <c r="A1007" s="202" t="s">
        <v>4002</v>
      </c>
      <c r="B1007" s="252" t="s">
        <v>4026</v>
      </c>
      <c r="C1007" s="149" t="s">
        <v>658</v>
      </c>
      <c r="D1007" s="18" t="s">
        <v>658</v>
      </c>
      <c r="E1007" s="253" t="s">
        <v>658</v>
      </c>
      <c r="F1007" s="253" t="s">
        <v>4035</v>
      </c>
      <c r="G1007" s="253" t="s">
        <v>839</v>
      </c>
      <c r="H1007" s="252" t="s">
        <v>841</v>
      </c>
      <c r="I1007" s="241" t="s">
        <v>3713</v>
      </c>
      <c r="J1007" s="252" t="s">
        <v>843</v>
      </c>
      <c r="K1007" s="206">
        <v>69204</v>
      </c>
      <c r="L1007" s="250" t="s">
        <v>658</v>
      </c>
      <c r="M1007" s="251" t="s">
        <v>4032</v>
      </c>
      <c r="N1007" s="253" t="s">
        <v>658</v>
      </c>
      <c r="O1007" s="6" t="s">
        <v>658</v>
      </c>
      <c r="P1007" s="202" t="s">
        <v>658</v>
      </c>
    </row>
    <row r="1008" spans="1:16" ht="140.25" x14ac:dyDescent="0.25">
      <c r="A1008" s="202" t="s">
        <v>4003</v>
      </c>
      <c r="B1008" s="252" t="s">
        <v>4027</v>
      </c>
      <c r="C1008" s="149" t="s">
        <v>658</v>
      </c>
      <c r="D1008" s="18" t="s">
        <v>658</v>
      </c>
      <c r="E1008" s="253" t="s">
        <v>658</v>
      </c>
      <c r="F1008" s="253" t="s">
        <v>4036</v>
      </c>
      <c r="G1008" s="253" t="s">
        <v>839</v>
      </c>
      <c r="H1008" s="252" t="s">
        <v>841</v>
      </c>
      <c r="I1008" s="241" t="s">
        <v>3713</v>
      </c>
      <c r="J1008" s="252" t="s">
        <v>843</v>
      </c>
      <c r="K1008" s="206">
        <v>84160</v>
      </c>
      <c r="L1008" s="250" t="s">
        <v>658</v>
      </c>
      <c r="M1008" s="251" t="s">
        <v>4032</v>
      </c>
      <c r="N1008" s="253" t="s">
        <v>658</v>
      </c>
      <c r="O1008" s="6" t="s">
        <v>658</v>
      </c>
      <c r="P1008" s="202" t="s">
        <v>658</v>
      </c>
    </row>
    <row r="1009" spans="1:16" ht="140.25" x14ac:dyDescent="0.25">
      <c r="A1009" s="202" t="s">
        <v>4030</v>
      </c>
      <c r="B1009" s="251" t="s">
        <v>4028</v>
      </c>
      <c r="C1009" s="149" t="s">
        <v>658</v>
      </c>
      <c r="D1009" s="18" t="s">
        <v>658</v>
      </c>
      <c r="E1009" s="253" t="s">
        <v>658</v>
      </c>
      <c r="F1009" s="253" t="s">
        <v>4037</v>
      </c>
      <c r="G1009" s="253" t="s">
        <v>839</v>
      </c>
      <c r="H1009" s="252" t="s">
        <v>841</v>
      </c>
      <c r="I1009" s="241" t="s">
        <v>3713</v>
      </c>
      <c r="J1009" s="252" t="s">
        <v>843</v>
      </c>
      <c r="K1009" s="4">
        <v>8513733.5999999996</v>
      </c>
      <c r="L1009" s="250" t="s">
        <v>658</v>
      </c>
      <c r="M1009" s="251" t="s">
        <v>4033</v>
      </c>
      <c r="N1009" s="253" t="s">
        <v>658</v>
      </c>
      <c r="O1009" s="6" t="s">
        <v>658</v>
      </c>
      <c r="P1009" s="202" t="s">
        <v>658</v>
      </c>
    </row>
    <row r="1010" spans="1:16" ht="140.25" x14ac:dyDescent="0.25">
      <c r="A1010" s="202" t="s">
        <v>4031</v>
      </c>
      <c r="B1010" s="251" t="s">
        <v>4029</v>
      </c>
      <c r="C1010" s="149" t="s">
        <v>658</v>
      </c>
      <c r="D1010" s="18" t="s">
        <v>658</v>
      </c>
      <c r="E1010" s="253" t="s">
        <v>658</v>
      </c>
      <c r="F1010" s="253" t="s">
        <v>4038</v>
      </c>
      <c r="G1010" s="253" t="s">
        <v>839</v>
      </c>
      <c r="H1010" s="252" t="s">
        <v>841</v>
      </c>
      <c r="I1010" s="241" t="s">
        <v>3713</v>
      </c>
      <c r="J1010" s="252" t="s">
        <v>843</v>
      </c>
      <c r="K1010" s="4">
        <v>3220761.98</v>
      </c>
      <c r="L1010" s="250" t="s">
        <v>658</v>
      </c>
      <c r="M1010" s="251" t="s">
        <v>4034</v>
      </c>
      <c r="N1010" s="253" t="s">
        <v>658</v>
      </c>
      <c r="O1010" s="6" t="s">
        <v>658</v>
      </c>
      <c r="P1010" s="202" t="s">
        <v>658</v>
      </c>
    </row>
    <row r="1011" spans="1:16" ht="140.25" x14ac:dyDescent="0.25">
      <c r="A1011" s="202" t="s">
        <v>4039</v>
      </c>
      <c r="B1011" s="251" t="s">
        <v>4052</v>
      </c>
      <c r="C1011" s="149" t="s">
        <v>658</v>
      </c>
      <c r="D1011" s="18" t="s">
        <v>658</v>
      </c>
      <c r="E1011" s="253" t="s">
        <v>658</v>
      </c>
      <c r="F1011" s="253" t="s">
        <v>4054</v>
      </c>
      <c r="G1011" s="253" t="s">
        <v>839</v>
      </c>
      <c r="H1011" s="252" t="s">
        <v>841</v>
      </c>
      <c r="I1011" s="241" t="s">
        <v>3713</v>
      </c>
      <c r="J1011" s="252" t="s">
        <v>843</v>
      </c>
      <c r="K1011" s="4">
        <v>2685240.78</v>
      </c>
      <c r="L1011" s="250" t="s">
        <v>658</v>
      </c>
      <c r="M1011" s="251" t="s">
        <v>4059</v>
      </c>
      <c r="N1011" s="253" t="s">
        <v>658</v>
      </c>
      <c r="O1011" s="6" t="s">
        <v>658</v>
      </c>
      <c r="P1011" s="202" t="s">
        <v>658</v>
      </c>
    </row>
    <row r="1012" spans="1:16" ht="140.25" x14ac:dyDescent="0.25">
      <c r="A1012" s="202" t="s">
        <v>4040</v>
      </c>
      <c r="B1012" s="251" t="s">
        <v>4053</v>
      </c>
      <c r="C1012" s="149" t="s">
        <v>658</v>
      </c>
      <c r="D1012" s="18" t="s">
        <v>658</v>
      </c>
      <c r="E1012" s="253" t="s">
        <v>658</v>
      </c>
      <c r="F1012" s="253" t="s">
        <v>4055</v>
      </c>
      <c r="G1012" s="253" t="s">
        <v>839</v>
      </c>
      <c r="H1012" s="252" t="s">
        <v>841</v>
      </c>
      <c r="I1012" s="241" t="s">
        <v>3713</v>
      </c>
      <c r="J1012" s="252" t="s">
        <v>843</v>
      </c>
      <c r="K1012" s="4">
        <v>775945.18</v>
      </c>
      <c r="L1012" s="250" t="s">
        <v>658</v>
      </c>
      <c r="M1012" s="251" t="s">
        <v>4059</v>
      </c>
      <c r="N1012" s="253" t="s">
        <v>658</v>
      </c>
      <c r="O1012" s="6" t="s">
        <v>658</v>
      </c>
      <c r="P1012" s="202" t="s">
        <v>658</v>
      </c>
    </row>
    <row r="1013" spans="1:16" ht="140.25" x14ac:dyDescent="0.25">
      <c r="A1013" s="202" t="s">
        <v>4041</v>
      </c>
      <c r="B1013" s="251" t="s">
        <v>4057</v>
      </c>
      <c r="C1013" s="149" t="s">
        <v>658</v>
      </c>
      <c r="D1013" s="18" t="s">
        <v>658</v>
      </c>
      <c r="E1013" s="253" t="s">
        <v>658</v>
      </c>
      <c r="F1013" s="253" t="s">
        <v>4056</v>
      </c>
      <c r="G1013" s="253" t="s">
        <v>839</v>
      </c>
      <c r="H1013" s="252" t="s">
        <v>841</v>
      </c>
      <c r="I1013" s="241" t="s">
        <v>3713</v>
      </c>
      <c r="J1013" s="252" t="s">
        <v>843</v>
      </c>
      <c r="K1013" s="4">
        <v>3441042.52</v>
      </c>
      <c r="L1013" s="250" t="s">
        <v>658</v>
      </c>
      <c r="M1013" s="251" t="s">
        <v>4059</v>
      </c>
      <c r="N1013" s="253" t="s">
        <v>658</v>
      </c>
      <c r="O1013" s="6" t="s">
        <v>658</v>
      </c>
      <c r="P1013" s="202" t="s">
        <v>658</v>
      </c>
    </row>
    <row r="1014" spans="1:16" ht="140.25" x14ac:dyDescent="0.25">
      <c r="A1014" s="202" t="s">
        <v>4042</v>
      </c>
      <c r="B1014" s="251" t="s">
        <v>4062</v>
      </c>
      <c r="C1014" s="149" t="s">
        <v>4061</v>
      </c>
      <c r="D1014" s="18" t="s">
        <v>658</v>
      </c>
      <c r="E1014" s="253" t="s">
        <v>658</v>
      </c>
      <c r="F1014" s="253" t="s">
        <v>4060</v>
      </c>
      <c r="G1014" s="253" t="s">
        <v>839</v>
      </c>
      <c r="H1014" s="252" t="s">
        <v>841</v>
      </c>
      <c r="I1014" s="241" t="s">
        <v>3713</v>
      </c>
      <c r="J1014" s="252" t="s">
        <v>843</v>
      </c>
      <c r="K1014" s="262">
        <v>250303.6</v>
      </c>
      <c r="L1014" s="250" t="s">
        <v>658</v>
      </c>
      <c r="M1014" s="251" t="s">
        <v>4058</v>
      </c>
      <c r="N1014" s="253" t="s">
        <v>658</v>
      </c>
      <c r="O1014" s="6" t="s">
        <v>658</v>
      </c>
      <c r="P1014" s="202" t="s">
        <v>658</v>
      </c>
    </row>
    <row r="1015" spans="1:16" ht="140.25" x14ac:dyDescent="0.25">
      <c r="A1015" s="202" t="s">
        <v>4043</v>
      </c>
      <c r="B1015" s="251" t="s">
        <v>4063</v>
      </c>
      <c r="C1015" s="149" t="s">
        <v>658</v>
      </c>
      <c r="D1015" s="18" t="s">
        <v>658</v>
      </c>
      <c r="E1015" s="253" t="s">
        <v>658</v>
      </c>
      <c r="F1015" s="253" t="s">
        <v>4067</v>
      </c>
      <c r="G1015" s="253" t="s">
        <v>839</v>
      </c>
      <c r="H1015" s="252" t="s">
        <v>841</v>
      </c>
      <c r="I1015" s="241" t="s">
        <v>3713</v>
      </c>
      <c r="J1015" s="252" t="s">
        <v>843</v>
      </c>
      <c r="K1015" s="262">
        <v>500607.22</v>
      </c>
      <c r="L1015" s="250" t="s">
        <v>658</v>
      </c>
      <c r="M1015" s="249" t="s">
        <v>4064</v>
      </c>
      <c r="N1015" s="253" t="s">
        <v>658</v>
      </c>
      <c r="O1015" s="6" t="s">
        <v>658</v>
      </c>
      <c r="P1015" s="202" t="s">
        <v>658</v>
      </c>
    </row>
    <row r="1016" spans="1:16" ht="140.25" x14ac:dyDescent="0.25">
      <c r="A1016" s="202" t="s">
        <v>4044</v>
      </c>
      <c r="B1016" s="251" t="s">
        <v>4068</v>
      </c>
      <c r="C1016" s="149" t="s">
        <v>4069</v>
      </c>
      <c r="D1016" s="18" t="s">
        <v>658</v>
      </c>
      <c r="E1016" s="253" t="s">
        <v>658</v>
      </c>
      <c r="F1016" s="253" t="s">
        <v>4070</v>
      </c>
      <c r="G1016" s="253" t="s">
        <v>839</v>
      </c>
      <c r="H1016" s="252" t="s">
        <v>841</v>
      </c>
      <c r="I1016" s="241" t="s">
        <v>3713</v>
      </c>
      <c r="J1016" s="252" t="s">
        <v>843</v>
      </c>
      <c r="K1016" s="262">
        <f>195450+54000</f>
        <v>249450</v>
      </c>
      <c r="L1016" s="250" t="s">
        <v>658</v>
      </c>
      <c r="M1016" s="251" t="s">
        <v>4065</v>
      </c>
      <c r="N1016" s="253" t="s">
        <v>658</v>
      </c>
      <c r="O1016" s="6" t="s">
        <v>658</v>
      </c>
      <c r="P1016" s="202" t="s">
        <v>658</v>
      </c>
    </row>
    <row r="1017" spans="1:16" x14ac:dyDescent="0.25">
      <c r="A1017" s="263" t="s">
        <v>364</v>
      </c>
      <c r="B1017" s="251"/>
      <c r="C1017" s="149"/>
      <c r="D1017" s="18"/>
      <c r="E1017" s="253"/>
      <c r="F1017" s="253"/>
      <c r="G1017" s="253"/>
      <c r="H1017" s="252"/>
      <c r="I1017" s="241"/>
      <c r="J1017" s="252"/>
      <c r="K1017" s="264">
        <f>SUM(K1000:K1016)</f>
        <v>20891937.539999999</v>
      </c>
      <c r="L1017" s="250" t="s">
        <v>658</v>
      </c>
      <c r="M1017" s="251"/>
      <c r="N1017" s="253"/>
      <c r="O1017" s="6"/>
      <c r="P1017" s="202"/>
    </row>
    <row r="1018" spans="1:16" x14ac:dyDescent="0.25">
      <c r="A1018" s="365" t="s">
        <v>4071</v>
      </c>
      <c r="B1018" s="366"/>
      <c r="C1018" s="366"/>
      <c r="D1018" s="366"/>
      <c r="E1018" s="366"/>
      <c r="F1018" s="366"/>
      <c r="G1018" s="366"/>
      <c r="H1018" s="366"/>
      <c r="I1018" s="366"/>
      <c r="J1018" s="366"/>
      <c r="K1018" s="366"/>
      <c r="L1018" s="366"/>
      <c r="M1018" s="366"/>
      <c r="N1018" s="366"/>
      <c r="O1018" s="366"/>
      <c r="P1018" s="367"/>
    </row>
    <row r="1019" spans="1:16" ht="140.25" x14ac:dyDescent="0.25">
      <c r="A1019" s="202" t="s">
        <v>4045</v>
      </c>
      <c r="B1019" s="251" t="s">
        <v>4072</v>
      </c>
      <c r="C1019" s="149" t="s">
        <v>4073</v>
      </c>
      <c r="D1019" s="18" t="s">
        <v>658</v>
      </c>
      <c r="E1019" s="253" t="s">
        <v>658</v>
      </c>
      <c r="F1019" s="253" t="s">
        <v>4074</v>
      </c>
      <c r="G1019" s="253" t="s">
        <v>839</v>
      </c>
      <c r="H1019" s="252" t="s">
        <v>841</v>
      </c>
      <c r="I1019" s="241" t="s">
        <v>3713</v>
      </c>
      <c r="J1019" s="252" t="s">
        <v>843</v>
      </c>
      <c r="K1019" s="262">
        <v>873135.23</v>
      </c>
      <c r="L1019" s="250" t="s">
        <v>658</v>
      </c>
      <c r="M1019" s="251" t="s">
        <v>4066</v>
      </c>
      <c r="N1019" s="253" t="s">
        <v>658</v>
      </c>
      <c r="O1019" s="6" t="s">
        <v>658</v>
      </c>
      <c r="P1019" s="202" t="s">
        <v>658</v>
      </c>
    </row>
    <row r="1020" spans="1:16" x14ac:dyDescent="0.25">
      <c r="A1020" s="263" t="s">
        <v>364</v>
      </c>
      <c r="B1020" s="251"/>
      <c r="C1020" s="149"/>
      <c r="D1020" s="18"/>
      <c r="E1020" s="253"/>
      <c r="F1020" s="253"/>
      <c r="G1020" s="253"/>
      <c r="H1020" s="252"/>
      <c r="I1020" s="241"/>
      <c r="J1020" s="252"/>
      <c r="K1020" s="265">
        <f>SUM(K1019)</f>
        <v>873135.23</v>
      </c>
      <c r="L1020" s="250" t="s">
        <v>658</v>
      </c>
      <c r="M1020" s="251"/>
      <c r="N1020" s="253"/>
      <c r="O1020" s="6"/>
      <c r="P1020" s="202"/>
    </row>
    <row r="1021" spans="1:16" x14ac:dyDescent="0.25">
      <c r="A1021" s="365" t="s">
        <v>4075</v>
      </c>
      <c r="B1021" s="366"/>
      <c r="C1021" s="366"/>
      <c r="D1021" s="366"/>
      <c r="E1021" s="366"/>
      <c r="F1021" s="366"/>
      <c r="G1021" s="366"/>
      <c r="H1021" s="366"/>
      <c r="I1021" s="366"/>
      <c r="J1021" s="366"/>
      <c r="K1021" s="366"/>
      <c r="L1021" s="366"/>
      <c r="M1021" s="366"/>
      <c r="N1021" s="366"/>
      <c r="O1021" s="366"/>
      <c r="P1021" s="367"/>
    </row>
    <row r="1022" spans="1:16" ht="140.25" x14ac:dyDescent="0.25">
      <c r="A1022" s="202" t="s">
        <v>4046</v>
      </c>
      <c r="B1022" s="252" t="s">
        <v>4076</v>
      </c>
      <c r="C1022" s="149" t="s">
        <v>4075</v>
      </c>
      <c r="D1022" s="18" t="s">
        <v>658</v>
      </c>
      <c r="E1022" s="253" t="s">
        <v>658</v>
      </c>
      <c r="F1022" s="253" t="s">
        <v>4077</v>
      </c>
      <c r="G1022" s="253" t="s">
        <v>839</v>
      </c>
      <c r="H1022" s="252" t="s">
        <v>841</v>
      </c>
      <c r="I1022" s="241" t="s">
        <v>3713</v>
      </c>
      <c r="J1022" s="252" t="s">
        <v>843</v>
      </c>
      <c r="K1022" s="250">
        <v>4866485.32</v>
      </c>
      <c r="L1022" s="250" t="s">
        <v>658</v>
      </c>
      <c r="M1022" s="251" t="s">
        <v>4078</v>
      </c>
      <c r="N1022" s="253" t="s">
        <v>658</v>
      </c>
      <c r="O1022" s="6" t="s">
        <v>658</v>
      </c>
      <c r="P1022" s="202" t="s">
        <v>658</v>
      </c>
    </row>
    <row r="1023" spans="1:16" x14ac:dyDescent="0.25">
      <c r="A1023" s="263" t="s">
        <v>364</v>
      </c>
      <c r="B1023" s="7"/>
      <c r="C1023" s="149" t="s">
        <v>658</v>
      </c>
      <c r="D1023" s="18" t="s">
        <v>658</v>
      </c>
      <c r="E1023" s="253" t="s">
        <v>658</v>
      </c>
      <c r="F1023" s="253"/>
      <c r="G1023" s="253"/>
      <c r="H1023" s="188"/>
      <c r="I1023" s="188"/>
      <c r="J1023" s="188"/>
      <c r="K1023" s="266">
        <f>SUM(K1022)</f>
        <v>4866485.32</v>
      </c>
      <c r="L1023" s="266" t="s">
        <v>658</v>
      </c>
      <c r="M1023" s="251"/>
      <c r="N1023" s="253" t="s">
        <v>658</v>
      </c>
      <c r="O1023" s="6" t="s">
        <v>658</v>
      </c>
      <c r="P1023" s="202" t="s">
        <v>658</v>
      </c>
    </row>
    <row r="1024" spans="1:16" x14ac:dyDescent="0.25">
      <c r="A1024" s="365" t="s">
        <v>4079</v>
      </c>
      <c r="B1024" s="366"/>
      <c r="C1024" s="366"/>
      <c r="D1024" s="366"/>
      <c r="E1024" s="366"/>
      <c r="F1024" s="366"/>
      <c r="G1024" s="366"/>
      <c r="H1024" s="366"/>
      <c r="I1024" s="366"/>
      <c r="J1024" s="366"/>
      <c r="K1024" s="366"/>
      <c r="L1024" s="366"/>
      <c r="M1024" s="366"/>
      <c r="N1024" s="366"/>
      <c r="O1024" s="366"/>
      <c r="P1024" s="367"/>
    </row>
    <row r="1025" spans="1:16" ht="140.25" x14ac:dyDescent="0.25">
      <c r="A1025" s="202" t="s">
        <v>4047</v>
      </c>
      <c r="B1025" s="251" t="s">
        <v>4081</v>
      </c>
      <c r="C1025" s="149" t="s">
        <v>4082</v>
      </c>
      <c r="D1025" s="18" t="s">
        <v>658</v>
      </c>
      <c r="E1025" s="253" t="s">
        <v>658</v>
      </c>
      <c r="F1025" s="253" t="s">
        <v>4083</v>
      </c>
      <c r="G1025" s="253" t="s">
        <v>839</v>
      </c>
      <c r="H1025" s="252" t="s">
        <v>841</v>
      </c>
      <c r="I1025" s="241" t="s">
        <v>3713</v>
      </c>
      <c r="J1025" s="252" t="s">
        <v>843</v>
      </c>
      <c r="K1025" s="262">
        <v>56200</v>
      </c>
      <c r="L1025" s="250" t="s">
        <v>658</v>
      </c>
      <c r="M1025" s="251" t="s">
        <v>4080</v>
      </c>
      <c r="N1025" s="253" t="s">
        <v>658</v>
      </c>
      <c r="O1025" s="6" t="s">
        <v>658</v>
      </c>
      <c r="P1025" s="202" t="s">
        <v>658</v>
      </c>
    </row>
    <row r="1026" spans="1:16" ht="140.25" x14ac:dyDescent="0.25">
      <c r="A1026" s="202" t="s">
        <v>4048</v>
      </c>
      <c r="B1026" s="251" t="s">
        <v>4084</v>
      </c>
      <c r="C1026" s="149" t="s">
        <v>4082</v>
      </c>
      <c r="D1026" s="18" t="s">
        <v>658</v>
      </c>
      <c r="E1026" s="253" t="s">
        <v>658</v>
      </c>
      <c r="F1026" s="253" t="s">
        <v>4086</v>
      </c>
      <c r="G1026" s="253" t="s">
        <v>839</v>
      </c>
      <c r="H1026" s="252" t="s">
        <v>841</v>
      </c>
      <c r="I1026" s="241" t="s">
        <v>3713</v>
      </c>
      <c r="J1026" s="252" t="s">
        <v>843</v>
      </c>
      <c r="K1026" s="262">
        <v>24300</v>
      </c>
      <c r="L1026" s="250" t="s">
        <v>658</v>
      </c>
      <c r="M1026" s="251" t="s">
        <v>4080</v>
      </c>
      <c r="N1026" s="253" t="s">
        <v>658</v>
      </c>
      <c r="O1026" s="6" t="s">
        <v>658</v>
      </c>
      <c r="P1026" s="202" t="s">
        <v>658</v>
      </c>
    </row>
    <row r="1027" spans="1:16" ht="140.25" x14ac:dyDescent="0.25">
      <c r="A1027" s="202" t="s">
        <v>4049</v>
      </c>
      <c r="B1027" s="251" t="s">
        <v>4085</v>
      </c>
      <c r="C1027" s="149" t="s">
        <v>4082</v>
      </c>
      <c r="D1027" s="18" t="s">
        <v>658</v>
      </c>
      <c r="E1027" s="253" t="s">
        <v>658</v>
      </c>
      <c r="F1027" s="253" t="s">
        <v>4087</v>
      </c>
      <c r="G1027" s="253" t="s">
        <v>839</v>
      </c>
      <c r="H1027" s="252" t="s">
        <v>841</v>
      </c>
      <c r="I1027" s="241" t="s">
        <v>3713</v>
      </c>
      <c r="J1027" s="252" t="s">
        <v>843</v>
      </c>
      <c r="K1027" s="262">
        <v>21500</v>
      </c>
      <c r="L1027" s="250" t="s">
        <v>658</v>
      </c>
      <c r="M1027" s="251" t="s">
        <v>4080</v>
      </c>
      <c r="N1027" s="253" t="s">
        <v>658</v>
      </c>
      <c r="O1027" s="6" t="s">
        <v>658</v>
      </c>
      <c r="P1027" s="202" t="s">
        <v>658</v>
      </c>
    </row>
    <row r="1028" spans="1:16" ht="140.25" x14ac:dyDescent="0.25">
      <c r="A1028" s="202" t="s">
        <v>4050</v>
      </c>
      <c r="B1028" s="251" t="s">
        <v>4088</v>
      </c>
      <c r="C1028" s="149" t="s">
        <v>4082</v>
      </c>
      <c r="D1028" s="18" t="s">
        <v>658</v>
      </c>
      <c r="E1028" s="253" t="s">
        <v>658</v>
      </c>
      <c r="F1028" s="253" t="s">
        <v>4090</v>
      </c>
      <c r="G1028" s="253" t="s">
        <v>839</v>
      </c>
      <c r="H1028" s="252" t="s">
        <v>841</v>
      </c>
      <c r="I1028" s="241" t="s">
        <v>3713</v>
      </c>
      <c r="J1028" s="252" t="s">
        <v>843</v>
      </c>
      <c r="K1028" s="262">
        <v>15610</v>
      </c>
      <c r="L1028" s="250" t="s">
        <v>658</v>
      </c>
      <c r="M1028" s="251" t="s">
        <v>4080</v>
      </c>
      <c r="N1028" s="253" t="s">
        <v>658</v>
      </c>
      <c r="O1028" s="6" t="s">
        <v>658</v>
      </c>
      <c r="P1028" s="202" t="s">
        <v>658</v>
      </c>
    </row>
    <row r="1029" spans="1:16" ht="140.25" x14ac:dyDescent="0.25">
      <c r="A1029" s="202" t="s">
        <v>4051</v>
      </c>
      <c r="B1029" s="251" t="s">
        <v>4089</v>
      </c>
      <c r="C1029" s="149" t="s">
        <v>4082</v>
      </c>
      <c r="D1029" s="18" t="s">
        <v>658</v>
      </c>
      <c r="E1029" s="253" t="s">
        <v>658</v>
      </c>
      <c r="F1029" s="253" t="s">
        <v>4091</v>
      </c>
      <c r="G1029" s="253" t="s">
        <v>839</v>
      </c>
      <c r="H1029" s="252" t="s">
        <v>841</v>
      </c>
      <c r="I1029" s="241" t="s">
        <v>3713</v>
      </c>
      <c r="J1029" s="252" t="s">
        <v>843</v>
      </c>
      <c r="K1029" s="262">
        <v>8641</v>
      </c>
      <c r="L1029" s="250" t="s">
        <v>658</v>
      </c>
      <c r="M1029" s="251" t="s">
        <v>4080</v>
      </c>
      <c r="N1029" s="253" t="s">
        <v>658</v>
      </c>
      <c r="O1029" s="6" t="s">
        <v>658</v>
      </c>
      <c r="P1029" s="202" t="s">
        <v>658</v>
      </c>
    </row>
    <row r="1030" spans="1:16" x14ac:dyDescent="0.25">
      <c r="A1030" s="263" t="s">
        <v>364</v>
      </c>
      <c r="B1030" s="7"/>
      <c r="C1030" s="149"/>
      <c r="D1030" s="18"/>
      <c r="E1030" s="253"/>
      <c r="F1030" s="253"/>
      <c r="G1030" s="253"/>
      <c r="H1030" s="188"/>
      <c r="I1030" s="188"/>
      <c r="J1030" s="188"/>
      <c r="K1030" s="266">
        <f>SUM(K1025:K1029)</f>
        <v>126251</v>
      </c>
      <c r="L1030" s="25"/>
      <c r="M1030" s="251"/>
      <c r="N1030" s="253"/>
      <c r="O1030" s="9"/>
      <c r="P1030" s="201"/>
    </row>
    <row r="1031" spans="1:16" x14ac:dyDescent="0.25">
      <c r="A1031" s="416" t="s">
        <v>4094</v>
      </c>
      <c r="B1031" s="417"/>
      <c r="C1031" s="417"/>
      <c r="D1031" s="417"/>
      <c r="E1031" s="417"/>
      <c r="F1031" s="417"/>
      <c r="G1031" s="417"/>
      <c r="H1031" s="417"/>
      <c r="I1031" s="417"/>
      <c r="J1031" s="417"/>
      <c r="K1031" s="417"/>
      <c r="L1031" s="417"/>
      <c r="M1031" s="417"/>
      <c r="N1031" s="417"/>
      <c r="O1031" s="417"/>
      <c r="P1031" s="418"/>
    </row>
    <row r="1032" spans="1:16" ht="140.25" x14ac:dyDescent="0.25">
      <c r="A1032" s="202" t="s">
        <v>4092</v>
      </c>
      <c r="B1032" s="251" t="s">
        <v>4096</v>
      </c>
      <c r="C1032" s="149" t="s">
        <v>4095</v>
      </c>
      <c r="D1032" s="18" t="s">
        <v>658</v>
      </c>
      <c r="E1032" s="253" t="s">
        <v>658</v>
      </c>
      <c r="F1032" s="253" t="s">
        <v>4091</v>
      </c>
      <c r="G1032" s="253" t="s">
        <v>839</v>
      </c>
      <c r="H1032" s="252" t="s">
        <v>841</v>
      </c>
      <c r="I1032" s="241" t="s">
        <v>3713</v>
      </c>
      <c r="J1032" s="252" t="s">
        <v>843</v>
      </c>
      <c r="K1032" s="262">
        <v>56647.85</v>
      </c>
      <c r="L1032" s="250" t="s">
        <v>658</v>
      </c>
      <c r="M1032" s="251" t="s">
        <v>4098</v>
      </c>
      <c r="N1032" s="253" t="s">
        <v>658</v>
      </c>
      <c r="O1032" s="6" t="s">
        <v>658</v>
      </c>
      <c r="P1032" s="202" t="s">
        <v>658</v>
      </c>
    </row>
    <row r="1033" spans="1:16" ht="140.25" x14ac:dyDescent="0.25">
      <c r="A1033" s="202" t="s">
        <v>4093</v>
      </c>
      <c r="B1033" s="251" t="s">
        <v>4097</v>
      </c>
      <c r="C1033" s="149" t="s">
        <v>4095</v>
      </c>
      <c r="D1033" s="18" t="s">
        <v>658</v>
      </c>
      <c r="E1033" s="253" t="s">
        <v>658</v>
      </c>
      <c r="F1033" s="253" t="s">
        <v>4099</v>
      </c>
      <c r="G1033" s="253" t="s">
        <v>839</v>
      </c>
      <c r="H1033" s="252" t="s">
        <v>841</v>
      </c>
      <c r="I1033" s="241" t="s">
        <v>3713</v>
      </c>
      <c r="J1033" s="252" t="s">
        <v>843</v>
      </c>
      <c r="K1033" s="262">
        <v>12892.47</v>
      </c>
      <c r="L1033" s="250" t="s">
        <v>658</v>
      </c>
      <c r="M1033" s="251" t="s">
        <v>4098</v>
      </c>
      <c r="N1033" s="253" t="s">
        <v>658</v>
      </c>
      <c r="O1033" s="6" t="s">
        <v>658</v>
      </c>
      <c r="P1033" s="202" t="s">
        <v>658</v>
      </c>
    </row>
    <row r="1034" spans="1:16" ht="140.25" x14ac:dyDescent="0.25">
      <c r="A1034" s="202" t="s">
        <v>4100</v>
      </c>
      <c r="B1034" s="251" t="s">
        <v>4101</v>
      </c>
      <c r="C1034" s="149" t="s">
        <v>4095</v>
      </c>
      <c r="D1034" s="18" t="s">
        <v>658</v>
      </c>
      <c r="E1034" s="253" t="s">
        <v>658</v>
      </c>
      <c r="F1034" s="253" t="s">
        <v>4102</v>
      </c>
      <c r="G1034" s="253" t="s">
        <v>839</v>
      </c>
      <c r="H1034" s="252" t="s">
        <v>841</v>
      </c>
      <c r="I1034" s="241" t="s">
        <v>3713</v>
      </c>
      <c r="J1034" s="252" t="s">
        <v>843</v>
      </c>
      <c r="K1034" s="262">
        <v>30459.68</v>
      </c>
      <c r="L1034" s="250" t="s">
        <v>658</v>
      </c>
      <c r="M1034" s="251" t="s">
        <v>4098</v>
      </c>
      <c r="N1034" s="253" t="s">
        <v>658</v>
      </c>
      <c r="O1034" s="6" t="s">
        <v>658</v>
      </c>
      <c r="P1034" s="202" t="s">
        <v>658</v>
      </c>
    </row>
    <row r="1035" spans="1:16" x14ac:dyDescent="0.25">
      <c r="A1035" s="263" t="s">
        <v>364</v>
      </c>
      <c r="B1035" s="7"/>
      <c r="C1035" s="149"/>
      <c r="D1035" s="18"/>
      <c r="E1035" s="253"/>
      <c r="F1035" s="253"/>
      <c r="G1035" s="253"/>
      <c r="H1035" s="188"/>
      <c r="I1035" s="188"/>
      <c r="J1035" s="188"/>
      <c r="K1035" s="266">
        <f>SUM(K1032:K1034)</f>
        <v>100000</v>
      </c>
      <c r="L1035" s="25"/>
      <c r="M1035" s="251"/>
      <c r="N1035" s="253"/>
      <c r="O1035" s="9"/>
      <c r="P1035" s="201"/>
    </row>
    <row r="1036" spans="1:16" x14ac:dyDescent="0.25">
      <c r="A1036" s="416" t="s">
        <v>4103</v>
      </c>
      <c r="B1036" s="417"/>
      <c r="C1036" s="417"/>
      <c r="D1036" s="417"/>
      <c r="E1036" s="417"/>
      <c r="F1036" s="417"/>
      <c r="G1036" s="417"/>
      <c r="H1036" s="417"/>
      <c r="I1036" s="417"/>
      <c r="J1036" s="417"/>
      <c r="K1036" s="417"/>
      <c r="L1036" s="417"/>
      <c r="M1036" s="417"/>
      <c r="N1036" s="417"/>
      <c r="O1036" s="417"/>
      <c r="P1036" s="418"/>
    </row>
    <row r="1037" spans="1:16" ht="140.25" x14ac:dyDescent="0.25">
      <c r="A1037" s="202" t="s">
        <v>4104</v>
      </c>
      <c r="B1037" s="252" t="s">
        <v>4105</v>
      </c>
      <c r="C1037" s="149" t="s">
        <v>4106</v>
      </c>
      <c r="D1037" s="18" t="s">
        <v>658</v>
      </c>
      <c r="E1037" s="253" t="s">
        <v>658</v>
      </c>
      <c r="F1037" s="253" t="s">
        <v>4107</v>
      </c>
      <c r="G1037" s="253" t="s">
        <v>839</v>
      </c>
      <c r="H1037" s="252" t="s">
        <v>841</v>
      </c>
      <c r="I1037" s="241" t="s">
        <v>3713</v>
      </c>
      <c r="J1037" s="252" t="s">
        <v>843</v>
      </c>
      <c r="K1037" s="250">
        <v>93500</v>
      </c>
      <c r="L1037" s="25" t="s">
        <v>658</v>
      </c>
      <c r="M1037" s="251" t="s">
        <v>4108</v>
      </c>
      <c r="N1037" s="253" t="s">
        <v>658</v>
      </c>
      <c r="O1037" s="6" t="s">
        <v>658</v>
      </c>
      <c r="P1037" s="202" t="s">
        <v>658</v>
      </c>
    </row>
    <row r="1038" spans="1:16" x14ac:dyDescent="0.25">
      <c r="A1038" s="263" t="s">
        <v>364</v>
      </c>
      <c r="B1038" s="7"/>
      <c r="C1038" s="149"/>
      <c r="D1038" s="18"/>
      <c r="E1038" s="253"/>
      <c r="F1038" s="253"/>
      <c r="G1038" s="253"/>
      <c r="H1038" s="188"/>
      <c r="I1038" s="188"/>
      <c r="J1038" s="188"/>
      <c r="K1038" s="266">
        <f>SUM(K1037)</f>
        <v>93500</v>
      </c>
      <c r="L1038" s="25"/>
      <c r="M1038" s="251"/>
      <c r="N1038" s="253"/>
      <c r="O1038" s="9"/>
      <c r="P1038" s="201"/>
    </row>
    <row r="1039" spans="1:16" x14ac:dyDescent="0.25">
      <c r="A1039" s="416" t="s">
        <v>4113</v>
      </c>
      <c r="B1039" s="417"/>
      <c r="C1039" s="417"/>
      <c r="D1039" s="417"/>
      <c r="E1039" s="417"/>
      <c r="F1039" s="417"/>
      <c r="G1039" s="417"/>
      <c r="H1039" s="417"/>
      <c r="I1039" s="417"/>
      <c r="J1039" s="417"/>
      <c r="K1039" s="417"/>
      <c r="L1039" s="417"/>
      <c r="M1039" s="417"/>
      <c r="N1039" s="417"/>
      <c r="O1039" s="417"/>
      <c r="P1039" s="418"/>
    </row>
    <row r="1040" spans="1:16" ht="140.25" x14ac:dyDescent="0.25">
      <c r="A1040" s="202" t="s">
        <v>4109</v>
      </c>
      <c r="B1040" s="251" t="s">
        <v>4117</v>
      </c>
      <c r="C1040" s="149" t="s">
        <v>4115</v>
      </c>
      <c r="D1040" s="18" t="s">
        <v>658</v>
      </c>
      <c r="E1040" s="253" t="s">
        <v>658</v>
      </c>
      <c r="F1040" s="253" t="s">
        <v>4116</v>
      </c>
      <c r="G1040" s="253" t="s">
        <v>839</v>
      </c>
      <c r="H1040" s="252" t="s">
        <v>841</v>
      </c>
      <c r="I1040" s="241" t="s">
        <v>3713</v>
      </c>
      <c r="J1040" s="252" t="s">
        <v>843</v>
      </c>
      <c r="K1040" s="262">
        <v>99998</v>
      </c>
      <c r="L1040" s="25" t="s">
        <v>658</v>
      </c>
      <c r="M1040" s="251" t="s">
        <v>4114</v>
      </c>
      <c r="N1040" s="253" t="s">
        <v>658</v>
      </c>
      <c r="O1040" s="6" t="s">
        <v>658</v>
      </c>
      <c r="P1040" s="202" t="s">
        <v>658</v>
      </c>
    </row>
    <row r="1041" spans="1:16" ht="140.25" x14ac:dyDescent="0.25">
      <c r="A1041" s="202" t="s">
        <v>4110</v>
      </c>
      <c r="B1041" s="251" t="s">
        <v>4118</v>
      </c>
      <c r="C1041" s="149" t="s">
        <v>4115</v>
      </c>
      <c r="D1041" s="18" t="s">
        <v>658</v>
      </c>
      <c r="E1041" s="253" t="s">
        <v>658</v>
      </c>
      <c r="F1041" s="253" t="s">
        <v>4120</v>
      </c>
      <c r="G1041" s="253" t="s">
        <v>839</v>
      </c>
      <c r="H1041" s="252" t="s">
        <v>841</v>
      </c>
      <c r="I1041" s="241" t="s">
        <v>3713</v>
      </c>
      <c r="J1041" s="252" t="s">
        <v>843</v>
      </c>
      <c r="K1041" s="262">
        <v>38753</v>
      </c>
      <c r="L1041" s="25" t="s">
        <v>658</v>
      </c>
      <c r="M1041" s="251" t="s">
        <v>4114</v>
      </c>
      <c r="N1041" s="253" t="s">
        <v>658</v>
      </c>
      <c r="O1041" s="6" t="s">
        <v>658</v>
      </c>
      <c r="P1041" s="202" t="s">
        <v>658</v>
      </c>
    </row>
    <row r="1042" spans="1:16" ht="140.25" x14ac:dyDescent="0.25">
      <c r="A1042" s="202" t="s">
        <v>4111</v>
      </c>
      <c r="B1042" s="251" t="s">
        <v>4097</v>
      </c>
      <c r="C1042" s="149" t="s">
        <v>4115</v>
      </c>
      <c r="D1042" s="18" t="s">
        <v>658</v>
      </c>
      <c r="E1042" s="253" t="s">
        <v>658</v>
      </c>
      <c r="F1042" s="253" t="s">
        <v>4121</v>
      </c>
      <c r="G1042" s="253" t="s">
        <v>839</v>
      </c>
      <c r="H1042" s="252" t="s">
        <v>841</v>
      </c>
      <c r="I1042" s="241" t="s">
        <v>3713</v>
      </c>
      <c r="J1042" s="252" t="s">
        <v>843</v>
      </c>
      <c r="K1042" s="262">
        <v>16352.5</v>
      </c>
      <c r="L1042" s="25" t="s">
        <v>658</v>
      </c>
      <c r="M1042" s="251" t="s">
        <v>4114</v>
      </c>
      <c r="N1042" s="253" t="s">
        <v>658</v>
      </c>
      <c r="O1042" s="6" t="s">
        <v>658</v>
      </c>
      <c r="P1042" s="202" t="s">
        <v>658</v>
      </c>
    </row>
    <row r="1043" spans="1:16" ht="140.25" x14ac:dyDescent="0.25">
      <c r="A1043" s="202" t="s">
        <v>4112</v>
      </c>
      <c r="B1043" s="251" t="s">
        <v>4119</v>
      </c>
      <c r="C1043" s="149" t="s">
        <v>4115</v>
      </c>
      <c r="D1043" s="18" t="s">
        <v>658</v>
      </c>
      <c r="E1043" s="253" t="s">
        <v>658</v>
      </c>
      <c r="F1043" s="253" t="s">
        <v>4122</v>
      </c>
      <c r="G1043" s="253" t="s">
        <v>839</v>
      </c>
      <c r="H1043" s="252" t="s">
        <v>841</v>
      </c>
      <c r="I1043" s="241" t="s">
        <v>3713</v>
      </c>
      <c r="J1043" s="252" t="s">
        <v>843</v>
      </c>
      <c r="K1043" s="262">
        <v>39202</v>
      </c>
      <c r="L1043" s="25" t="s">
        <v>658</v>
      </c>
      <c r="M1043" s="251" t="s">
        <v>4114</v>
      </c>
      <c r="N1043" s="253" t="s">
        <v>658</v>
      </c>
      <c r="O1043" s="6" t="s">
        <v>658</v>
      </c>
      <c r="P1043" s="202" t="s">
        <v>658</v>
      </c>
    </row>
    <row r="1044" spans="1:16" x14ac:dyDescent="0.25">
      <c r="A1044" s="263" t="s">
        <v>364</v>
      </c>
      <c r="B1044" s="7"/>
      <c r="C1044" s="149"/>
      <c r="D1044" s="18"/>
      <c r="E1044" s="253"/>
      <c r="F1044" s="253"/>
      <c r="G1044" s="253"/>
      <c r="H1044" s="188"/>
      <c r="I1044" s="188"/>
      <c r="J1044" s="188"/>
      <c r="K1044" s="266">
        <f>SUM(K1040:K1043)</f>
        <v>194305.5</v>
      </c>
      <c r="L1044" s="25"/>
      <c r="M1044" s="251"/>
      <c r="N1044" s="253"/>
      <c r="O1044" s="9"/>
      <c r="P1044" s="201"/>
    </row>
    <row r="1045" spans="1:16" x14ac:dyDescent="0.25">
      <c r="A1045" s="416" t="s">
        <v>4124</v>
      </c>
      <c r="B1045" s="417"/>
      <c r="C1045" s="417"/>
      <c r="D1045" s="417"/>
      <c r="E1045" s="417"/>
      <c r="F1045" s="417"/>
      <c r="G1045" s="417"/>
      <c r="H1045" s="417"/>
      <c r="I1045" s="417"/>
      <c r="J1045" s="417"/>
      <c r="K1045" s="417"/>
      <c r="L1045" s="417"/>
      <c r="M1045" s="417"/>
      <c r="N1045" s="417"/>
      <c r="O1045" s="417"/>
      <c r="P1045" s="418"/>
    </row>
    <row r="1046" spans="1:16" ht="140.25" x14ac:dyDescent="0.25">
      <c r="A1046" s="202" t="s">
        <v>4123</v>
      </c>
      <c r="B1046" s="252" t="s">
        <v>4117</v>
      </c>
      <c r="C1046" s="149" t="s">
        <v>4129</v>
      </c>
      <c r="D1046" s="18" t="s">
        <v>658</v>
      </c>
      <c r="E1046" s="253" t="s">
        <v>658</v>
      </c>
      <c r="F1046" s="253" t="s">
        <v>4131</v>
      </c>
      <c r="G1046" s="253" t="s">
        <v>839</v>
      </c>
      <c r="H1046" s="252" t="s">
        <v>841</v>
      </c>
      <c r="I1046" s="241" t="s">
        <v>3713</v>
      </c>
      <c r="J1046" s="252" t="s">
        <v>843</v>
      </c>
      <c r="K1046" s="262">
        <v>89090</v>
      </c>
      <c r="L1046" s="25" t="s">
        <v>658</v>
      </c>
      <c r="M1046" s="251" t="s">
        <v>4130</v>
      </c>
      <c r="N1046" s="253" t="s">
        <v>658</v>
      </c>
      <c r="O1046" s="6" t="s">
        <v>658</v>
      </c>
      <c r="P1046" s="202" t="s">
        <v>658</v>
      </c>
    </row>
    <row r="1047" spans="1:16" ht="140.25" x14ac:dyDescent="0.25">
      <c r="A1047" s="202" t="s">
        <v>4125</v>
      </c>
      <c r="B1047" s="251" t="s">
        <v>4118</v>
      </c>
      <c r="C1047" s="149" t="s">
        <v>4129</v>
      </c>
      <c r="D1047" s="18" t="s">
        <v>658</v>
      </c>
      <c r="E1047" s="253" t="s">
        <v>658</v>
      </c>
      <c r="F1047" s="253" t="s">
        <v>4133</v>
      </c>
      <c r="G1047" s="253" t="s">
        <v>839</v>
      </c>
      <c r="H1047" s="252" t="s">
        <v>841</v>
      </c>
      <c r="I1047" s="241" t="s">
        <v>3713</v>
      </c>
      <c r="J1047" s="252" t="s">
        <v>843</v>
      </c>
      <c r="K1047" s="262">
        <v>26581</v>
      </c>
      <c r="L1047" s="25" t="s">
        <v>658</v>
      </c>
      <c r="M1047" s="251" t="s">
        <v>4130</v>
      </c>
      <c r="N1047" s="253" t="s">
        <v>658</v>
      </c>
      <c r="O1047" s="6" t="s">
        <v>658</v>
      </c>
      <c r="P1047" s="202" t="s">
        <v>658</v>
      </c>
    </row>
    <row r="1048" spans="1:16" ht="140.25" x14ac:dyDescent="0.25">
      <c r="A1048" s="202" t="s">
        <v>4126</v>
      </c>
      <c r="B1048" s="251" t="s">
        <v>4097</v>
      </c>
      <c r="C1048" s="149" t="s">
        <v>4129</v>
      </c>
      <c r="D1048" s="18" t="s">
        <v>658</v>
      </c>
      <c r="E1048" s="253" t="s">
        <v>658</v>
      </c>
      <c r="F1048" s="253" t="s">
        <v>4134</v>
      </c>
      <c r="G1048" s="253" t="s">
        <v>839</v>
      </c>
      <c r="H1048" s="252" t="s">
        <v>841</v>
      </c>
      <c r="I1048" s="241" t="s">
        <v>3713</v>
      </c>
      <c r="J1048" s="252" t="s">
        <v>843</v>
      </c>
      <c r="K1048" s="262">
        <v>4789</v>
      </c>
      <c r="L1048" s="25" t="s">
        <v>658</v>
      </c>
      <c r="M1048" s="251" t="s">
        <v>4130</v>
      </c>
      <c r="N1048" s="253" t="s">
        <v>658</v>
      </c>
      <c r="O1048" s="6" t="s">
        <v>658</v>
      </c>
      <c r="P1048" s="202" t="s">
        <v>658</v>
      </c>
    </row>
    <row r="1049" spans="1:16" ht="140.25" x14ac:dyDescent="0.25">
      <c r="A1049" s="202" t="s">
        <v>4127</v>
      </c>
      <c r="B1049" s="251" t="s">
        <v>4132</v>
      </c>
      <c r="C1049" s="149" t="s">
        <v>4129</v>
      </c>
      <c r="D1049" s="18" t="s">
        <v>658</v>
      </c>
      <c r="E1049" s="253" t="s">
        <v>658</v>
      </c>
      <c r="F1049" s="253" t="s">
        <v>4135</v>
      </c>
      <c r="G1049" s="253" t="s">
        <v>839</v>
      </c>
      <c r="H1049" s="252" t="s">
        <v>841</v>
      </c>
      <c r="I1049" s="241" t="s">
        <v>3713</v>
      </c>
      <c r="J1049" s="252" t="s">
        <v>843</v>
      </c>
      <c r="K1049" s="262">
        <v>26150</v>
      </c>
      <c r="L1049" s="25" t="s">
        <v>658</v>
      </c>
      <c r="M1049" s="251" t="s">
        <v>4130</v>
      </c>
      <c r="N1049" s="253" t="s">
        <v>658</v>
      </c>
      <c r="O1049" s="6" t="s">
        <v>658</v>
      </c>
      <c r="P1049" s="202" t="s">
        <v>658</v>
      </c>
    </row>
    <row r="1050" spans="1:16" ht="140.25" x14ac:dyDescent="0.25">
      <c r="A1050" s="202" t="s">
        <v>4128</v>
      </c>
      <c r="B1050" s="252" t="s">
        <v>4136</v>
      </c>
      <c r="C1050" s="149" t="s">
        <v>4129</v>
      </c>
      <c r="D1050" s="18" t="s">
        <v>658</v>
      </c>
      <c r="E1050" s="253" t="s">
        <v>658</v>
      </c>
      <c r="F1050" s="253" t="s">
        <v>4137</v>
      </c>
      <c r="G1050" s="253" t="s">
        <v>839</v>
      </c>
      <c r="H1050" s="252" t="s">
        <v>841</v>
      </c>
      <c r="I1050" s="241" t="s">
        <v>3713</v>
      </c>
      <c r="J1050" s="252" t="s">
        <v>843</v>
      </c>
      <c r="K1050" s="250">
        <v>53340</v>
      </c>
      <c r="L1050" s="25" t="s">
        <v>658</v>
      </c>
      <c r="M1050" s="251" t="s">
        <v>4130</v>
      </c>
      <c r="N1050" s="253" t="s">
        <v>658</v>
      </c>
      <c r="O1050" s="6" t="s">
        <v>658</v>
      </c>
      <c r="P1050" s="202" t="s">
        <v>658</v>
      </c>
    </row>
    <row r="1051" spans="1:16" x14ac:dyDescent="0.25">
      <c r="A1051" s="263" t="s">
        <v>364</v>
      </c>
      <c r="B1051" s="7"/>
      <c r="C1051" s="149"/>
      <c r="D1051" s="18"/>
      <c r="E1051" s="253"/>
      <c r="F1051" s="253"/>
      <c r="G1051" s="253"/>
      <c r="H1051" s="188"/>
      <c r="I1051" s="188"/>
      <c r="J1051" s="188"/>
      <c r="K1051" s="266">
        <f>SUM(K1046:K1050)</f>
        <v>199950</v>
      </c>
      <c r="L1051" s="25"/>
      <c r="M1051" s="251"/>
      <c r="N1051" s="253"/>
      <c r="O1051" s="9"/>
      <c r="P1051" s="201"/>
    </row>
    <row r="1052" spans="1:16" x14ac:dyDescent="0.25">
      <c r="A1052" s="416" t="s">
        <v>4143</v>
      </c>
      <c r="B1052" s="417"/>
      <c r="C1052" s="417"/>
      <c r="D1052" s="417"/>
      <c r="E1052" s="417"/>
      <c r="F1052" s="417"/>
      <c r="G1052" s="417"/>
      <c r="H1052" s="417"/>
      <c r="I1052" s="417"/>
      <c r="J1052" s="417"/>
      <c r="K1052" s="417"/>
      <c r="L1052" s="417"/>
      <c r="M1052" s="417"/>
      <c r="N1052" s="417"/>
      <c r="O1052" s="417"/>
      <c r="P1052" s="418"/>
    </row>
    <row r="1053" spans="1:16" ht="140.25" x14ac:dyDescent="0.25">
      <c r="A1053" s="202" t="s">
        <v>4138</v>
      </c>
      <c r="B1053" s="267" t="s">
        <v>4144</v>
      </c>
      <c r="C1053" s="149" t="s">
        <v>4146</v>
      </c>
      <c r="D1053" s="18" t="s">
        <v>658</v>
      </c>
      <c r="E1053" s="253" t="s">
        <v>658</v>
      </c>
      <c r="F1053" s="253" t="s">
        <v>4147</v>
      </c>
      <c r="G1053" s="253" t="s">
        <v>839</v>
      </c>
      <c r="H1053" s="252" t="s">
        <v>841</v>
      </c>
      <c r="I1053" s="241" t="s">
        <v>3713</v>
      </c>
      <c r="J1053" s="252" t="s">
        <v>843</v>
      </c>
      <c r="K1053" s="262">
        <v>56200</v>
      </c>
      <c r="L1053" s="25" t="s">
        <v>658</v>
      </c>
      <c r="M1053" s="251" t="s">
        <v>4148</v>
      </c>
      <c r="N1053" s="253" t="s">
        <v>658</v>
      </c>
      <c r="O1053" s="6" t="s">
        <v>658</v>
      </c>
      <c r="P1053" s="202" t="s">
        <v>658</v>
      </c>
    </row>
    <row r="1054" spans="1:16" ht="140.25" x14ac:dyDescent="0.25">
      <c r="A1054" s="202" t="s">
        <v>4139</v>
      </c>
      <c r="B1054" s="267" t="s">
        <v>4084</v>
      </c>
      <c r="C1054" s="149" t="s">
        <v>4146</v>
      </c>
      <c r="D1054" s="18" t="s">
        <v>658</v>
      </c>
      <c r="E1054" s="253" t="s">
        <v>658</v>
      </c>
      <c r="F1054" s="253" t="s">
        <v>4149</v>
      </c>
      <c r="G1054" s="253" t="s">
        <v>839</v>
      </c>
      <c r="H1054" s="252" t="s">
        <v>841</v>
      </c>
      <c r="I1054" s="241" t="s">
        <v>3713</v>
      </c>
      <c r="J1054" s="252" t="s">
        <v>843</v>
      </c>
      <c r="K1054" s="262">
        <v>24300</v>
      </c>
      <c r="L1054" s="25" t="s">
        <v>658</v>
      </c>
      <c r="M1054" s="251" t="s">
        <v>4148</v>
      </c>
      <c r="N1054" s="253" t="s">
        <v>658</v>
      </c>
      <c r="O1054" s="6" t="s">
        <v>658</v>
      </c>
      <c r="P1054" s="202" t="s">
        <v>658</v>
      </c>
    </row>
    <row r="1055" spans="1:16" ht="140.25" x14ac:dyDescent="0.25">
      <c r="A1055" s="202" t="s">
        <v>4140</v>
      </c>
      <c r="B1055" s="267" t="s">
        <v>4085</v>
      </c>
      <c r="C1055" s="149" t="s">
        <v>4146</v>
      </c>
      <c r="D1055" s="18" t="s">
        <v>658</v>
      </c>
      <c r="E1055" s="253" t="s">
        <v>658</v>
      </c>
      <c r="F1055" s="253" t="s">
        <v>4150</v>
      </c>
      <c r="G1055" s="253" t="s">
        <v>839</v>
      </c>
      <c r="H1055" s="252" t="s">
        <v>841</v>
      </c>
      <c r="I1055" s="241" t="s">
        <v>3713</v>
      </c>
      <c r="J1055" s="252" t="s">
        <v>843</v>
      </c>
      <c r="K1055" s="262">
        <v>21500</v>
      </c>
      <c r="L1055" s="25" t="s">
        <v>658</v>
      </c>
      <c r="M1055" s="251" t="s">
        <v>4148</v>
      </c>
      <c r="N1055" s="253" t="s">
        <v>658</v>
      </c>
      <c r="O1055" s="6" t="s">
        <v>658</v>
      </c>
      <c r="P1055" s="202" t="s">
        <v>658</v>
      </c>
    </row>
    <row r="1056" spans="1:16" ht="140.25" x14ac:dyDescent="0.25">
      <c r="A1056" s="202" t="s">
        <v>4141</v>
      </c>
      <c r="B1056" s="267" t="s">
        <v>4145</v>
      </c>
      <c r="C1056" s="149" t="s">
        <v>4146</v>
      </c>
      <c r="D1056" s="18" t="s">
        <v>658</v>
      </c>
      <c r="E1056" s="253" t="s">
        <v>658</v>
      </c>
      <c r="F1056" s="253" t="s">
        <v>4151</v>
      </c>
      <c r="G1056" s="253" t="s">
        <v>839</v>
      </c>
      <c r="H1056" s="252" t="s">
        <v>841</v>
      </c>
      <c r="I1056" s="241" t="s">
        <v>3713</v>
      </c>
      <c r="J1056" s="252" t="s">
        <v>843</v>
      </c>
      <c r="K1056" s="262">
        <v>15610</v>
      </c>
      <c r="L1056" s="25" t="s">
        <v>658</v>
      </c>
      <c r="M1056" s="251" t="s">
        <v>4148</v>
      </c>
      <c r="N1056" s="253" t="s">
        <v>658</v>
      </c>
      <c r="O1056" s="6" t="s">
        <v>658</v>
      </c>
      <c r="P1056" s="202" t="s">
        <v>658</v>
      </c>
    </row>
    <row r="1057" spans="1:16" ht="140.25" x14ac:dyDescent="0.25">
      <c r="A1057" s="202" t="s">
        <v>4142</v>
      </c>
      <c r="B1057" s="267" t="s">
        <v>4089</v>
      </c>
      <c r="C1057" s="149" t="s">
        <v>4146</v>
      </c>
      <c r="D1057" s="18" t="s">
        <v>658</v>
      </c>
      <c r="E1057" s="253" t="s">
        <v>658</v>
      </c>
      <c r="F1057" s="253" t="s">
        <v>4152</v>
      </c>
      <c r="G1057" s="253" t="s">
        <v>839</v>
      </c>
      <c r="H1057" s="252" t="s">
        <v>841</v>
      </c>
      <c r="I1057" s="241" t="s">
        <v>3713</v>
      </c>
      <c r="J1057" s="252" t="s">
        <v>843</v>
      </c>
      <c r="K1057" s="262">
        <v>8641</v>
      </c>
      <c r="L1057" s="25" t="s">
        <v>658</v>
      </c>
      <c r="M1057" s="251" t="s">
        <v>4148</v>
      </c>
      <c r="N1057" s="253" t="s">
        <v>658</v>
      </c>
      <c r="O1057" s="6" t="s">
        <v>658</v>
      </c>
      <c r="P1057" s="202" t="s">
        <v>658</v>
      </c>
    </row>
    <row r="1058" spans="1:16" x14ac:dyDescent="0.25">
      <c r="A1058" s="263" t="s">
        <v>364</v>
      </c>
      <c r="B1058" s="7"/>
      <c r="C1058" s="149"/>
      <c r="D1058" s="18"/>
      <c r="E1058" s="253"/>
      <c r="F1058" s="253"/>
      <c r="G1058" s="253"/>
      <c r="H1058" s="188"/>
      <c r="I1058" s="188"/>
      <c r="J1058" s="188"/>
      <c r="K1058" s="266">
        <f>SUM(K1053:K1057)</f>
        <v>126251</v>
      </c>
      <c r="L1058" s="25"/>
      <c r="M1058" s="251"/>
      <c r="N1058" s="253"/>
      <c r="O1058" s="9"/>
      <c r="P1058" s="201"/>
    </row>
    <row r="1059" spans="1:16" x14ac:dyDescent="0.25">
      <c r="A1059" s="416" t="s">
        <v>4156</v>
      </c>
      <c r="B1059" s="417"/>
      <c r="C1059" s="417"/>
      <c r="D1059" s="417"/>
      <c r="E1059" s="417"/>
      <c r="F1059" s="417"/>
      <c r="G1059" s="417"/>
      <c r="H1059" s="417"/>
      <c r="I1059" s="417"/>
      <c r="J1059" s="417"/>
      <c r="K1059" s="417"/>
      <c r="L1059" s="417"/>
      <c r="M1059" s="417"/>
      <c r="N1059" s="417"/>
      <c r="O1059" s="417"/>
      <c r="P1059" s="418"/>
    </row>
    <row r="1060" spans="1:16" ht="140.25" x14ac:dyDescent="0.25">
      <c r="A1060" s="202" t="s">
        <v>4153</v>
      </c>
      <c r="B1060" s="251" t="s">
        <v>4159</v>
      </c>
      <c r="C1060" s="149" t="s">
        <v>4160</v>
      </c>
      <c r="D1060" s="18" t="s">
        <v>658</v>
      </c>
      <c r="E1060" s="253" t="s">
        <v>658</v>
      </c>
      <c r="F1060" s="253" t="s">
        <v>4162</v>
      </c>
      <c r="G1060" s="253" t="s">
        <v>839</v>
      </c>
      <c r="H1060" s="252" t="s">
        <v>841</v>
      </c>
      <c r="I1060" s="241" t="s">
        <v>3713</v>
      </c>
      <c r="J1060" s="252" t="s">
        <v>843</v>
      </c>
      <c r="K1060" s="262">
        <v>219993.43</v>
      </c>
      <c r="L1060" s="25" t="s">
        <v>658</v>
      </c>
      <c r="M1060" s="251" t="s">
        <v>4157</v>
      </c>
      <c r="N1060" s="253" t="s">
        <v>658</v>
      </c>
      <c r="O1060" s="6" t="s">
        <v>658</v>
      </c>
      <c r="P1060" s="202" t="s">
        <v>658</v>
      </c>
    </row>
    <row r="1061" spans="1:16" ht="140.25" x14ac:dyDescent="0.25">
      <c r="A1061" s="202" t="s">
        <v>4154</v>
      </c>
      <c r="B1061" s="251" t="s">
        <v>4085</v>
      </c>
      <c r="C1061" s="149" t="s">
        <v>4160</v>
      </c>
      <c r="D1061" s="18" t="s">
        <v>658</v>
      </c>
      <c r="E1061" s="253" t="s">
        <v>658</v>
      </c>
      <c r="F1061" s="253" t="s">
        <v>4163</v>
      </c>
      <c r="G1061" s="253" t="s">
        <v>839</v>
      </c>
      <c r="H1061" s="252" t="s">
        <v>841</v>
      </c>
      <c r="I1061" s="241" t="s">
        <v>3713</v>
      </c>
      <c r="J1061" s="252" t="s">
        <v>843</v>
      </c>
      <c r="K1061" s="262">
        <v>21500</v>
      </c>
      <c r="L1061" s="25" t="s">
        <v>658</v>
      </c>
      <c r="M1061" s="251" t="s">
        <v>4158</v>
      </c>
      <c r="N1061" s="253" t="s">
        <v>658</v>
      </c>
      <c r="O1061" s="6" t="s">
        <v>658</v>
      </c>
      <c r="P1061" s="202" t="s">
        <v>658</v>
      </c>
    </row>
    <row r="1062" spans="1:16" ht="140.25" x14ac:dyDescent="0.25">
      <c r="A1062" s="202" t="s">
        <v>4155</v>
      </c>
      <c r="B1062" s="251" t="s">
        <v>4161</v>
      </c>
      <c r="C1062" s="149" t="s">
        <v>4160</v>
      </c>
      <c r="D1062" s="18" t="s">
        <v>658</v>
      </c>
      <c r="E1062" s="253" t="s">
        <v>658</v>
      </c>
      <c r="F1062" s="253" t="s">
        <v>4164</v>
      </c>
      <c r="G1062" s="253" t="s">
        <v>839</v>
      </c>
      <c r="H1062" s="252" t="s">
        <v>841</v>
      </c>
      <c r="I1062" s="241" t="s">
        <v>3713</v>
      </c>
      <c r="J1062" s="252" t="s">
        <v>843</v>
      </c>
      <c r="K1062" s="262">
        <v>14200</v>
      </c>
      <c r="L1062" s="25" t="s">
        <v>658</v>
      </c>
      <c r="M1062" s="251" t="s">
        <v>4158</v>
      </c>
      <c r="N1062" s="253" t="s">
        <v>658</v>
      </c>
      <c r="O1062" s="6" t="s">
        <v>658</v>
      </c>
      <c r="P1062" s="202" t="s">
        <v>658</v>
      </c>
    </row>
    <row r="1063" spans="1:16" x14ac:dyDescent="0.25">
      <c r="A1063" s="263" t="s">
        <v>364</v>
      </c>
      <c r="B1063" s="7"/>
      <c r="C1063" s="149"/>
      <c r="D1063" s="18"/>
      <c r="E1063" s="253"/>
      <c r="F1063" s="253"/>
      <c r="G1063" s="253"/>
      <c r="H1063" s="188"/>
      <c r="I1063" s="188"/>
      <c r="J1063" s="188"/>
      <c r="K1063" s="266">
        <f>SUM(K1060:K1062)</f>
        <v>255693.43</v>
      </c>
      <c r="L1063" s="25"/>
      <c r="M1063" s="251"/>
      <c r="N1063" s="253"/>
      <c r="O1063" s="9"/>
      <c r="P1063" s="201"/>
    </row>
    <row r="1064" spans="1:16" x14ac:dyDescent="0.25">
      <c r="A1064" s="416" t="s">
        <v>4172</v>
      </c>
      <c r="B1064" s="417"/>
      <c r="C1064" s="417"/>
      <c r="D1064" s="417"/>
      <c r="E1064" s="417"/>
      <c r="F1064" s="417"/>
      <c r="G1064" s="417"/>
      <c r="H1064" s="417"/>
      <c r="I1064" s="417"/>
      <c r="J1064" s="417"/>
      <c r="K1064" s="417"/>
      <c r="L1064" s="417"/>
      <c r="M1064" s="417"/>
      <c r="N1064" s="417"/>
      <c r="O1064" s="417"/>
      <c r="P1064" s="418"/>
    </row>
    <row r="1065" spans="1:16" ht="140.25" x14ac:dyDescent="0.25">
      <c r="A1065" s="202" t="s">
        <v>4165</v>
      </c>
      <c r="B1065" s="251" t="s">
        <v>4081</v>
      </c>
      <c r="C1065" s="149" t="s">
        <v>4174</v>
      </c>
      <c r="D1065" s="18" t="s">
        <v>658</v>
      </c>
      <c r="E1065" s="253" t="s">
        <v>658</v>
      </c>
      <c r="F1065" s="253" t="s">
        <v>4175</v>
      </c>
      <c r="G1065" s="253" t="s">
        <v>839</v>
      </c>
      <c r="H1065" s="252" t="s">
        <v>841</v>
      </c>
      <c r="I1065" s="241" t="s">
        <v>3713</v>
      </c>
      <c r="J1065" s="252" t="s">
        <v>843</v>
      </c>
      <c r="K1065" s="262">
        <v>57500</v>
      </c>
      <c r="L1065" s="25" t="s">
        <v>658</v>
      </c>
      <c r="M1065" s="251" t="s">
        <v>4173</v>
      </c>
      <c r="N1065" s="253" t="s">
        <v>658</v>
      </c>
      <c r="O1065" s="6" t="s">
        <v>658</v>
      </c>
      <c r="P1065" s="202" t="s">
        <v>658</v>
      </c>
    </row>
    <row r="1066" spans="1:16" ht="140.25" x14ac:dyDescent="0.25">
      <c r="A1066" s="202" t="s">
        <v>4166</v>
      </c>
      <c r="B1066" s="251" t="s">
        <v>4176</v>
      </c>
      <c r="C1066" s="149" t="s">
        <v>4174</v>
      </c>
      <c r="D1066" s="18" t="s">
        <v>658</v>
      </c>
      <c r="E1066" s="253" t="s">
        <v>658</v>
      </c>
      <c r="F1066" s="253" t="s">
        <v>4177</v>
      </c>
      <c r="G1066" s="253" t="s">
        <v>839</v>
      </c>
      <c r="H1066" s="252" t="s">
        <v>841</v>
      </c>
      <c r="I1066" s="241" t="s">
        <v>3713</v>
      </c>
      <c r="J1066" s="252" t="s">
        <v>843</v>
      </c>
      <c r="K1066" s="262">
        <v>61724.83</v>
      </c>
      <c r="L1066" s="25" t="s">
        <v>658</v>
      </c>
      <c r="M1066" s="251" t="s">
        <v>4173</v>
      </c>
      <c r="N1066" s="253" t="s">
        <v>658</v>
      </c>
      <c r="O1066" s="6" t="s">
        <v>658</v>
      </c>
      <c r="P1066" s="202" t="s">
        <v>658</v>
      </c>
    </row>
    <row r="1067" spans="1:16" ht="140.25" x14ac:dyDescent="0.25">
      <c r="A1067" s="202" t="s">
        <v>4167</v>
      </c>
      <c r="B1067" s="251" t="s">
        <v>4084</v>
      </c>
      <c r="C1067" s="149" t="s">
        <v>4174</v>
      </c>
      <c r="D1067" s="18" t="s">
        <v>658</v>
      </c>
      <c r="E1067" s="253" t="s">
        <v>658</v>
      </c>
      <c r="F1067" s="253" t="s">
        <v>4178</v>
      </c>
      <c r="G1067" s="253" t="s">
        <v>839</v>
      </c>
      <c r="H1067" s="252" t="s">
        <v>841</v>
      </c>
      <c r="I1067" s="241" t="s">
        <v>3713</v>
      </c>
      <c r="J1067" s="252" t="s">
        <v>843</v>
      </c>
      <c r="K1067" s="262">
        <v>26500</v>
      </c>
      <c r="L1067" s="25" t="s">
        <v>658</v>
      </c>
      <c r="M1067" s="251" t="s">
        <v>4173</v>
      </c>
      <c r="N1067" s="253" t="s">
        <v>658</v>
      </c>
      <c r="O1067" s="6" t="s">
        <v>658</v>
      </c>
      <c r="P1067" s="202" t="s">
        <v>658</v>
      </c>
    </row>
    <row r="1068" spans="1:16" ht="140.25" x14ac:dyDescent="0.25">
      <c r="A1068" s="202" t="s">
        <v>4168</v>
      </c>
      <c r="B1068" s="251" t="s">
        <v>4179</v>
      </c>
      <c r="C1068" s="149" t="s">
        <v>4174</v>
      </c>
      <c r="D1068" s="18" t="s">
        <v>658</v>
      </c>
      <c r="E1068" s="253" t="s">
        <v>658</v>
      </c>
      <c r="F1068" s="253" t="s">
        <v>4180</v>
      </c>
      <c r="G1068" s="253" t="s">
        <v>839</v>
      </c>
      <c r="H1068" s="252" t="s">
        <v>841</v>
      </c>
      <c r="I1068" s="241" t="s">
        <v>3713</v>
      </c>
      <c r="J1068" s="252" t="s">
        <v>843</v>
      </c>
      <c r="K1068" s="262">
        <v>22800</v>
      </c>
      <c r="L1068" s="25" t="s">
        <v>658</v>
      </c>
      <c r="M1068" s="251" t="s">
        <v>4173</v>
      </c>
      <c r="N1068" s="253" t="s">
        <v>658</v>
      </c>
      <c r="O1068" s="6" t="s">
        <v>658</v>
      </c>
      <c r="P1068" s="202" t="s">
        <v>658</v>
      </c>
    </row>
    <row r="1069" spans="1:16" ht="140.25" x14ac:dyDescent="0.25">
      <c r="A1069" s="202" t="s">
        <v>4169</v>
      </c>
      <c r="B1069" s="251" t="s">
        <v>4181</v>
      </c>
      <c r="C1069" s="149" t="s">
        <v>4174</v>
      </c>
      <c r="D1069" s="18" t="s">
        <v>658</v>
      </c>
      <c r="E1069" s="253" t="s">
        <v>658</v>
      </c>
      <c r="F1069" s="253" t="s">
        <v>4182</v>
      </c>
      <c r="G1069" s="253" t="s">
        <v>839</v>
      </c>
      <c r="H1069" s="252" t="s">
        <v>841</v>
      </c>
      <c r="I1069" s="241" t="s">
        <v>3713</v>
      </c>
      <c r="J1069" s="252" t="s">
        <v>843</v>
      </c>
      <c r="K1069" s="262">
        <v>6500</v>
      </c>
      <c r="L1069" s="25" t="s">
        <v>658</v>
      </c>
      <c r="M1069" s="251" t="s">
        <v>4173</v>
      </c>
      <c r="N1069" s="253" t="s">
        <v>658</v>
      </c>
      <c r="O1069" s="6" t="s">
        <v>658</v>
      </c>
      <c r="P1069" s="202" t="s">
        <v>658</v>
      </c>
    </row>
    <row r="1070" spans="1:16" ht="140.25" x14ac:dyDescent="0.25">
      <c r="A1070" s="202" t="s">
        <v>4170</v>
      </c>
      <c r="B1070" s="251" t="s">
        <v>4183</v>
      </c>
      <c r="C1070" s="149" t="s">
        <v>4174</v>
      </c>
      <c r="D1070" s="18" t="s">
        <v>658</v>
      </c>
      <c r="E1070" s="253" t="s">
        <v>658</v>
      </c>
      <c r="F1070" s="253" t="s">
        <v>4185</v>
      </c>
      <c r="G1070" s="253" t="s">
        <v>839</v>
      </c>
      <c r="H1070" s="252" t="s">
        <v>841</v>
      </c>
      <c r="I1070" s="241" t="s">
        <v>3713</v>
      </c>
      <c r="J1070" s="252" t="s">
        <v>843</v>
      </c>
      <c r="K1070" s="262">
        <v>16800</v>
      </c>
      <c r="L1070" s="25" t="s">
        <v>658</v>
      </c>
      <c r="M1070" s="251" t="s">
        <v>4173</v>
      </c>
      <c r="N1070" s="253" t="s">
        <v>658</v>
      </c>
      <c r="O1070" s="6" t="s">
        <v>658</v>
      </c>
      <c r="P1070" s="202" t="s">
        <v>658</v>
      </c>
    </row>
    <row r="1071" spans="1:16" ht="140.25" x14ac:dyDescent="0.25">
      <c r="A1071" s="202" t="s">
        <v>4171</v>
      </c>
      <c r="B1071" s="251" t="s">
        <v>4184</v>
      </c>
      <c r="C1071" s="149" t="s">
        <v>4174</v>
      </c>
      <c r="D1071" s="18" t="s">
        <v>658</v>
      </c>
      <c r="E1071" s="253" t="s">
        <v>658</v>
      </c>
      <c r="F1071" s="253" t="s">
        <v>4186</v>
      </c>
      <c r="G1071" s="253" t="s">
        <v>839</v>
      </c>
      <c r="H1071" s="252" t="s">
        <v>841</v>
      </c>
      <c r="I1071" s="241" t="s">
        <v>3713</v>
      </c>
      <c r="J1071" s="252" t="s">
        <v>843</v>
      </c>
      <c r="K1071" s="262">
        <v>3900</v>
      </c>
      <c r="L1071" s="25" t="s">
        <v>658</v>
      </c>
      <c r="M1071" s="251" t="s">
        <v>4173</v>
      </c>
      <c r="N1071" s="253" t="s">
        <v>658</v>
      </c>
      <c r="O1071" s="6" t="s">
        <v>658</v>
      </c>
      <c r="P1071" s="202" t="s">
        <v>658</v>
      </c>
    </row>
    <row r="1072" spans="1:16" x14ac:dyDescent="0.25">
      <c r="A1072" s="263" t="s">
        <v>364</v>
      </c>
      <c r="B1072" s="7"/>
      <c r="C1072" s="149"/>
      <c r="D1072" s="18"/>
      <c r="E1072" s="253"/>
      <c r="F1072" s="253"/>
      <c r="G1072" s="253"/>
      <c r="H1072" s="188"/>
      <c r="I1072" s="188"/>
      <c r="J1072" s="188"/>
      <c r="K1072" s="266">
        <f>SUM(K1065:K1071)</f>
        <v>195724.83000000002</v>
      </c>
      <c r="L1072" s="25"/>
      <c r="M1072" s="251"/>
      <c r="N1072" s="253"/>
      <c r="O1072" s="9"/>
      <c r="P1072" s="201"/>
    </row>
    <row r="1073" spans="1:16" x14ac:dyDescent="0.25">
      <c r="A1073" s="416" t="s">
        <v>4193</v>
      </c>
      <c r="B1073" s="417"/>
      <c r="C1073" s="417"/>
      <c r="D1073" s="417"/>
      <c r="E1073" s="417"/>
      <c r="F1073" s="417"/>
      <c r="G1073" s="417"/>
      <c r="H1073" s="417"/>
      <c r="I1073" s="417"/>
      <c r="J1073" s="417"/>
      <c r="K1073" s="417"/>
      <c r="L1073" s="417"/>
      <c r="M1073" s="417"/>
      <c r="N1073" s="417"/>
      <c r="O1073" s="417"/>
      <c r="P1073" s="418"/>
    </row>
    <row r="1074" spans="1:16" ht="140.25" x14ac:dyDescent="0.25">
      <c r="A1074" s="202" t="s">
        <v>4187</v>
      </c>
      <c r="B1074" s="251" t="s">
        <v>4194</v>
      </c>
      <c r="C1074" s="149" t="s">
        <v>4195</v>
      </c>
      <c r="D1074" s="18" t="s">
        <v>658</v>
      </c>
      <c r="E1074" s="253" t="s">
        <v>658</v>
      </c>
      <c r="F1074" s="253" t="s">
        <v>4199</v>
      </c>
      <c r="G1074" s="253" t="s">
        <v>839</v>
      </c>
      <c r="H1074" s="252" t="s">
        <v>841</v>
      </c>
      <c r="I1074" s="241" t="s">
        <v>3713</v>
      </c>
      <c r="J1074" s="252" t="s">
        <v>843</v>
      </c>
      <c r="K1074" s="262">
        <v>125000</v>
      </c>
      <c r="L1074" s="25" t="s">
        <v>658</v>
      </c>
      <c r="M1074" s="251" t="s">
        <v>4198</v>
      </c>
      <c r="N1074" s="253" t="s">
        <v>658</v>
      </c>
      <c r="O1074" s="6" t="s">
        <v>658</v>
      </c>
      <c r="P1074" s="202" t="s">
        <v>658</v>
      </c>
    </row>
    <row r="1075" spans="1:16" ht="140.25" x14ac:dyDescent="0.25">
      <c r="A1075" s="202" t="s">
        <v>4188</v>
      </c>
      <c r="B1075" s="251" t="s">
        <v>4196</v>
      </c>
      <c r="C1075" s="149" t="s">
        <v>4195</v>
      </c>
      <c r="D1075" s="18" t="s">
        <v>658</v>
      </c>
      <c r="E1075" s="253" t="s">
        <v>658</v>
      </c>
      <c r="F1075" s="253" t="s">
        <v>4200</v>
      </c>
      <c r="G1075" s="253" t="s">
        <v>839</v>
      </c>
      <c r="H1075" s="252" t="s">
        <v>841</v>
      </c>
      <c r="I1075" s="241" t="s">
        <v>3713</v>
      </c>
      <c r="J1075" s="252" t="s">
        <v>843</v>
      </c>
      <c r="K1075" s="262">
        <v>25000</v>
      </c>
      <c r="L1075" s="25" t="s">
        <v>658</v>
      </c>
      <c r="M1075" s="251" t="s">
        <v>4198</v>
      </c>
      <c r="N1075" s="253" t="s">
        <v>658</v>
      </c>
      <c r="O1075" s="6" t="s">
        <v>658</v>
      </c>
      <c r="P1075" s="202" t="s">
        <v>658</v>
      </c>
    </row>
    <row r="1076" spans="1:16" ht="140.25" x14ac:dyDescent="0.25">
      <c r="A1076" s="202" t="s">
        <v>4189</v>
      </c>
      <c r="B1076" s="251" t="s">
        <v>4197</v>
      </c>
      <c r="C1076" s="149" t="s">
        <v>4195</v>
      </c>
      <c r="D1076" s="18" t="s">
        <v>658</v>
      </c>
      <c r="E1076" s="253" t="s">
        <v>658</v>
      </c>
      <c r="F1076" s="253" t="s">
        <v>4201</v>
      </c>
      <c r="G1076" s="253" t="s">
        <v>839</v>
      </c>
      <c r="H1076" s="252" t="s">
        <v>841</v>
      </c>
      <c r="I1076" s="241" t="s">
        <v>3713</v>
      </c>
      <c r="J1076" s="252" t="s">
        <v>843</v>
      </c>
      <c r="K1076" s="262">
        <v>8000</v>
      </c>
      <c r="L1076" s="25" t="s">
        <v>658</v>
      </c>
      <c r="M1076" s="251" t="s">
        <v>4198</v>
      </c>
      <c r="N1076" s="253" t="s">
        <v>658</v>
      </c>
      <c r="O1076" s="6" t="s">
        <v>658</v>
      </c>
      <c r="P1076" s="202" t="s">
        <v>658</v>
      </c>
    </row>
    <row r="1077" spans="1:16" ht="140.25" x14ac:dyDescent="0.25">
      <c r="A1077" s="202" t="s">
        <v>4190</v>
      </c>
      <c r="B1077" s="251" t="s">
        <v>4202</v>
      </c>
      <c r="C1077" s="149" t="s">
        <v>4195</v>
      </c>
      <c r="D1077" s="18" t="s">
        <v>658</v>
      </c>
      <c r="E1077" s="253" t="s">
        <v>658</v>
      </c>
      <c r="F1077" s="253" t="s">
        <v>4205</v>
      </c>
      <c r="G1077" s="253" t="s">
        <v>839</v>
      </c>
      <c r="H1077" s="252" t="s">
        <v>841</v>
      </c>
      <c r="I1077" s="241" t="s">
        <v>3713</v>
      </c>
      <c r="J1077" s="252" t="s">
        <v>843</v>
      </c>
      <c r="K1077" s="262">
        <v>17000</v>
      </c>
      <c r="L1077" s="25" t="s">
        <v>658</v>
      </c>
      <c r="M1077" s="251" t="s">
        <v>4198</v>
      </c>
      <c r="N1077" s="253" t="s">
        <v>658</v>
      </c>
      <c r="O1077" s="6" t="s">
        <v>658</v>
      </c>
      <c r="P1077" s="202" t="s">
        <v>658</v>
      </c>
    </row>
    <row r="1078" spans="1:16" ht="140.25" x14ac:dyDescent="0.25">
      <c r="A1078" s="202" t="s">
        <v>4191</v>
      </c>
      <c r="B1078" s="251" t="s">
        <v>4203</v>
      </c>
      <c r="C1078" s="149" t="s">
        <v>4195</v>
      </c>
      <c r="D1078" s="18" t="s">
        <v>658</v>
      </c>
      <c r="E1078" s="253" t="s">
        <v>658</v>
      </c>
      <c r="F1078" s="253" t="s">
        <v>4206</v>
      </c>
      <c r="G1078" s="253" t="s">
        <v>839</v>
      </c>
      <c r="H1078" s="252" t="s">
        <v>841</v>
      </c>
      <c r="I1078" s="241" t="s">
        <v>3713</v>
      </c>
      <c r="J1078" s="252" t="s">
        <v>843</v>
      </c>
      <c r="K1078" s="262">
        <v>25290</v>
      </c>
      <c r="L1078" s="25" t="s">
        <v>658</v>
      </c>
      <c r="M1078" s="251" t="s">
        <v>4198</v>
      </c>
      <c r="N1078" s="253" t="s">
        <v>658</v>
      </c>
      <c r="O1078" s="6" t="s">
        <v>658</v>
      </c>
      <c r="P1078" s="202" t="s">
        <v>658</v>
      </c>
    </row>
    <row r="1079" spans="1:16" ht="140.25" x14ac:dyDescent="0.25">
      <c r="A1079" s="202" t="s">
        <v>4192</v>
      </c>
      <c r="B1079" s="251" t="s">
        <v>4204</v>
      </c>
      <c r="C1079" s="149" t="s">
        <v>4195</v>
      </c>
      <c r="D1079" s="18" t="s">
        <v>658</v>
      </c>
      <c r="E1079" s="253" t="s">
        <v>658</v>
      </c>
      <c r="F1079" s="253" t="s">
        <v>4207</v>
      </c>
      <c r="G1079" s="253" t="s">
        <v>839</v>
      </c>
      <c r="H1079" s="252" t="s">
        <v>841</v>
      </c>
      <c r="I1079" s="241" t="s">
        <v>3713</v>
      </c>
      <c r="J1079" s="252" t="s">
        <v>843</v>
      </c>
      <c r="K1079" s="262">
        <v>9022</v>
      </c>
      <c r="L1079" s="25" t="s">
        <v>658</v>
      </c>
      <c r="M1079" s="251" t="s">
        <v>4198</v>
      </c>
      <c r="N1079" s="253" t="s">
        <v>658</v>
      </c>
      <c r="O1079" s="6" t="s">
        <v>658</v>
      </c>
      <c r="P1079" s="202" t="s">
        <v>658</v>
      </c>
    </row>
    <row r="1080" spans="1:16" x14ac:dyDescent="0.25">
      <c r="A1080" s="263" t="s">
        <v>364</v>
      </c>
      <c r="B1080" s="7"/>
      <c r="C1080" s="149"/>
      <c r="D1080" s="18"/>
      <c r="E1080" s="253"/>
      <c r="F1080" s="253"/>
      <c r="G1080" s="253"/>
      <c r="H1080" s="188"/>
      <c r="I1080" s="188"/>
      <c r="J1080" s="188"/>
      <c r="K1080" s="266">
        <f>SUM(K1074:K1079)</f>
        <v>209312</v>
      </c>
      <c r="L1080" s="25"/>
      <c r="M1080" s="251"/>
      <c r="N1080" s="253"/>
      <c r="O1080" s="9"/>
      <c r="P1080" s="201"/>
    </row>
    <row r="1081" spans="1:16" x14ac:dyDescent="0.25">
      <c r="A1081" s="416" t="s">
        <v>4210</v>
      </c>
      <c r="B1081" s="417"/>
      <c r="C1081" s="417"/>
      <c r="D1081" s="417"/>
      <c r="E1081" s="417"/>
      <c r="F1081" s="417"/>
      <c r="G1081" s="417"/>
      <c r="H1081" s="417"/>
      <c r="I1081" s="417"/>
      <c r="J1081" s="417"/>
      <c r="K1081" s="417"/>
      <c r="L1081" s="417"/>
      <c r="M1081" s="417"/>
      <c r="N1081" s="417"/>
      <c r="O1081" s="417"/>
      <c r="P1081" s="418"/>
    </row>
    <row r="1082" spans="1:16" ht="140.25" x14ac:dyDescent="0.25">
      <c r="A1082" s="202" t="s">
        <v>4208</v>
      </c>
      <c r="B1082" s="251" t="s">
        <v>4211</v>
      </c>
      <c r="C1082" s="149" t="s">
        <v>4213</v>
      </c>
      <c r="D1082" s="18" t="s">
        <v>658</v>
      </c>
      <c r="E1082" s="253" t="s">
        <v>658</v>
      </c>
      <c r="F1082" s="253" t="s">
        <v>4214</v>
      </c>
      <c r="G1082" s="253" t="s">
        <v>839</v>
      </c>
      <c r="H1082" s="252" t="s">
        <v>841</v>
      </c>
      <c r="I1082" s="241" t="s">
        <v>3713</v>
      </c>
      <c r="J1082" s="252" t="s">
        <v>843</v>
      </c>
      <c r="K1082" s="262">
        <v>135000</v>
      </c>
      <c r="L1082" s="25" t="s">
        <v>658</v>
      </c>
      <c r="M1082" s="251" t="s">
        <v>4215</v>
      </c>
      <c r="N1082" s="253" t="s">
        <v>658</v>
      </c>
      <c r="O1082" s="6" t="s">
        <v>658</v>
      </c>
      <c r="P1082" s="202" t="s">
        <v>658</v>
      </c>
    </row>
    <row r="1083" spans="1:16" ht="140.25" x14ac:dyDescent="0.25">
      <c r="A1083" s="202" t="s">
        <v>4209</v>
      </c>
      <c r="B1083" s="251" t="s">
        <v>4212</v>
      </c>
      <c r="C1083" s="149" t="s">
        <v>4213</v>
      </c>
      <c r="D1083" s="18" t="s">
        <v>658</v>
      </c>
      <c r="E1083" s="253" t="s">
        <v>658</v>
      </c>
      <c r="F1083" s="253" t="s">
        <v>4216</v>
      </c>
      <c r="G1083" s="253" t="s">
        <v>839</v>
      </c>
      <c r="H1083" s="252" t="s">
        <v>841</v>
      </c>
      <c r="I1083" s="241" t="s">
        <v>3713</v>
      </c>
      <c r="J1083" s="252" t="s">
        <v>843</v>
      </c>
      <c r="K1083" s="262">
        <v>9022</v>
      </c>
      <c r="L1083" s="25" t="s">
        <v>658</v>
      </c>
      <c r="M1083" s="251" t="s">
        <v>4215</v>
      </c>
      <c r="N1083" s="253" t="s">
        <v>658</v>
      </c>
      <c r="O1083" s="6" t="s">
        <v>658</v>
      </c>
      <c r="P1083" s="202" t="s">
        <v>658</v>
      </c>
    </row>
    <row r="1084" spans="1:16" x14ac:dyDescent="0.25">
      <c r="A1084" s="263" t="s">
        <v>364</v>
      </c>
      <c r="B1084" s="7"/>
      <c r="C1084" s="149"/>
      <c r="D1084" s="18"/>
      <c r="E1084" s="253"/>
      <c r="F1084" s="253"/>
      <c r="G1084" s="253"/>
      <c r="H1084" s="188"/>
      <c r="I1084" s="188"/>
      <c r="J1084" s="188"/>
      <c r="K1084" s="266">
        <f>SUM(K1082:K1083)</f>
        <v>144022</v>
      </c>
      <c r="L1084" s="25"/>
      <c r="M1084" s="251"/>
      <c r="N1084" s="253"/>
      <c r="O1084" s="9"/>
      <c r="P1084" s="201"/>
    </row>
    <row r="1085" spans="1:16" x14ac:dyDescent="0.25">
      <c r="A1085" s="416" t="s">
        <v>4217</v>
      </c>
      <c r="B1085" s="417"/>
      <c r="C1085" s="417"/>
      <c r="D1085" s="417"/>
      <c r="E1085" s="417"/>
      <c r="F1085" s="417"/>
      <c r="G1085" s="417"/>
      <c r="H1085" s="417"/>
      <c r="I1085" s="417"/>
      <c r="J1085" s="417"/>
      <c r="K1085" s="417"/>
      <c r="L1085" s="417"/>
      <c r="M1085" s="417"/>
      <c r="N1085" s="417"/>
      <c r="O1085" s="417"/>
      <c r="P1085" s="418"/>
    </row>
    <row r="1086" spans="1:16" ht="140.25" x14ac:dyDescent="0.25">
      <c r="A1086" s="202" t="s">
        <v>4218</v>
      </c>
      <c r="B1086" s="251" t="s">
        <v>4223</v>
      </c>
      <c r="C1086" s="149" t="s">
        <v>4224</v>
      </c>
      <c r="D1086" s="18" t="s">
        <v>658</v>
      </c>
      <c r="E1086" s="253" t="s">
        <v>658</v>
      </c>
      <c r="F1086" s="253" t="s">
        <v>4226</v>
      </c>
      <c r="G1086" s="253" t="s">
        <v>839</v>
      </c>
      <c r="H1086" s="252" t="s">
        <v>841</v>
      </c>
      <c r="I1086" s="241" t="s">
        <v>3713</v>
      </c>
      <c r="J1086" s="252" t="s">
        <v>843</v>
      </c>
      <c r="K1086" s="262">
        <v>45640</v>
      </c>
      <c r="L1086" s="25" t="s">
        <v>658</v>
      </c>
      <c r="M1086" s="251" t="s">
        <v>4227</v>
      </c>
      <c r="N1086" s="253" t="s">
        <v>658</v>
      </c>
      <c r="O1086" s="6" t="s">
        <v>658</v>
      </c>
      <c r="P1086" s="202" t="s">
        <v>658</v>
      </c>
    </row>
    <row r="1087" spans="1:16" ht="140.25" x14ac:dyDescent="0.25">
      <c r="A1087" s="202" t="s">
        <v>4219</v>
      </c>
      <c r="B1087" s="251" t="s">
        <v>4225</v>
      </c>
      <c r="C1087" s="149" t="s">
        <v>4224</v>
      </c>
      <c r="D1087" s="18" t="s">
        <v>658</v>
      </c>
      <c r="E1087" s="253" t="s">
        <v>658</v>
      </c>
      <c r="F1087" s="253" t="s">
        <v>4228</v>
      </c>
      <c r="G1087" s="253" t="s">
        <v>839</v>
      </c>
      <c r="H1087" s="252" t="s">
        <v>841</v>
      </c>
      <c r="I1087" s="241" t="s">
        <v>3713</v>
      </c>
      <c r="J1087" s="252" t="s">
        <v>843</v>
      </c>
      <c r="K1087" s="262">
        <v>24300</v>
      </c>
      <c r="L1087" s="25" t="s">
        <v>658</v>
      </c>
      <c r="M1087" s="251" t="s">
        <v>4227</v>
      </c>
      <c r="N1087" s="253" t="s">
        <v>658</v>
      </c>
      <c r="O1087" s="6" t="s">
        <v>658</v>
      </c>
      <c r="P1087" s="202" t="s">
        <v>658</v>
      </c>
    </row>
    <row r="1088" spans="1:16" ht="140.25" x14ac:dyDescent="0.25">
      <c r="A1088" s="202" t="s">
        <v>4220</v>
      </c>
      <c r="B1088" s="251" t="s">
        <v>4085</v>
      </c>
      <c r="C1088" s="149" t="s">
        <v>4224</v>
      </c>
      <c r="D1088" s="18" t="s">
        <v>658</v>
      </c>
      <c r="E1088" s="253" t="s">
        <v>658</v>
      </c>
      <c r="F1088" s="253" t="s">
        <v>4230</v>
      </c>
      <c r="G1088" s="253" t="s">
        <v>839</v>
      </c>
      <c r="H1088" s="252" t="s">
        <v>841</v>
      </c>
      <c r="I1088" s="241" t="s">
        <v>3713</v>
      </c>
      <c r="J1088" s="252" t="s">
        <v>843</v>
      </c>
      <c r="K1088" s="262">
        <v>21500</v>
      </c>
      <c r="L1088" s="25" t="s">
        <v>658</v>
      </c>
      <c r="M1088" s="251" t="s">
        <v>4227</v>
      </c>
      <c r="N1088" s="253" t="s">
        <v>658</v>
      </c>
      <c r="O1088" s="6" t="s">
        <v>658</v>
      </c>
      <c r="P1088" s="202" t="s">
        <v>658</v>
      </c>
    </row>
    <row r="1089" spans="1:16" ht="140.25" x14ac:dyDescent="0.25">
      <c r="A1089" s="202" t="s">
        <v>4221</v>
      </c>
      <c r="B1089" s="251" t="s">
        <v>4229</v>
      </c>
      <c r="C1089" s="149" t="s">
        <v>4224</v>
      </c>
      <c r="D1089" s="18" t="s">
        <v>658</v>
      </c>
      <c r="E1089" s="253" t="s">
        <v>658</v>
      </c>
      <c r="F1089" s="253" t="s">
        <v>4231</v>
      </c>
      <c r="G1089" s="253" t="s">
        <v>839</v>
      </c>
      <c r="H1089" s="252" t="s">
        <v>841</v>
      </c>
      <c r="I1089" s="241" t="s">
        <v>3713</v>
      </c>
      <c r="J1089" s="252" t="s">
        <v>843</v>
      </c>
      <c r="K1089" s="262">
        <v>9700</v>
      </c>
      <c r="L1089" s="25" t="s">
        <v>658</v>
      </c>
      <c r="M1089" s="251" t="s">
        <v>4227</v>
      </c>
      <c r="N1089" s="253" t="s">
        <v>658</v>
      </c>
      <c r="O1089" s="6" t="s">
        <v>658</v>
      </c>
      <c r="P1089" s="202" t="s">
        <v>658</v>
      </c>
    </row>
    <row r="1090" spans="1:16" ht="140.25" x14ac:dyDescent="0.25">
      <c r="A1090" s="202" t="s">
        <v>4222</v>
      </c>
      <c r="B1090" s="251" t="s">
        <v>4232</v>
      </c>
      <c r="C1090" s="149" t="s">
        <v>4224</v>
      </c>
      <c r="D1090" s="18" t="s">
        <v>658</v>
      </c>
      <c r="E1090" s="253" t="s">
        <v>658</v>
      </c>
      <c r="F1090" s="253" t="s">
        <v>4233</v>
      </c>
      <c r="G1090" s="253" t="s">
        <v>839</v>
      </c>
      <c r="H1090" s="252" t="s">
        <v>841</v>
      </c>
      <c r="I1090" s="241" t="s">
        <v>3713</v>
      </c>
      <c r="J1090" s="252" t="s">
        <v>843</v>
      </c>
      <c r="K1090" s="262">
        <v>8400</v>
      </c>
      <c r="L1090" s="25" t="s">
        <v>658</v>
      </c>
      <c r="M1090" s="251" t="s">
        <v>4227</v>
      </c>
      <c r="N1090" s="253" t="s">
        <v>658</v>
      </c>
      <c r="O1090" s="6" t="s">
        <v>658</v>
      </c>
      <c r="P1090" s="202" t="s">
        <v>658</v>
      </c>
    </row>
    <row r="1091" spans="1:16" x14ac:dyDescent="0.25">
      <c r="A1091" s="263" t="s">
        <v>364</v>
      </c>
      <c r="B1091" s="7"/>
      <c r="C1091" s="149"/>
      <c r="D1091" s="18"/>
      <c r="E1091" s="253"/>
      <c r="F1091" s="253"/>
      <c r="G1091" s="253"/>
      <c r="H1091" s="188"/>
      <c r="I1091" s="188"/>
      <c r="J1091" s="188"/>
      <c r="K1091" s="266">
        <f>SUM(K1086:K1090)</f>
        <v>109540</v>
      </c>
      <c r="L1091" s="25"/>
      <c r="M1091" s="251"/>
      <c r="N1091" s="253"/>
      <c r="O1091" s="9"/>
      <c r="P1091" s="201"/>
    </row>
    <row r="1092" spans="1:16" x14ac:dyDescent="0.25">
      <c r="A1092" s="416" t="s">
        <v>4234</v>
      </c>
      <c r="B1092" s="417"/>
      <c r="C1092" s="417"/>
      <c r="D1092" s="417"/>
      <c r="E1092" s="417"/>
      <c r="F1092" s="417"/>
      <c r="G1092" s="417"/>
      <c r="H1092" s="417"/>
      <c r="I1092" s="417"/>
      <c r="J1092" s="417"/>
      <c r="K1092" s="417"/>
      <c r="L1092" s="417"/>
      <c r="M1092" s="417"/>
      <c r="N1092" s="417"/>
      <c r="O1092" s="417"/>
      <c r="P1092" s="418"/>
    </row>
    <row r="1093" spans="1:16" ht="140.25" x14ac:dyDescent="0.25">
      <c r="A1093" s="202" t="s">
        <v>4235</v>
      </c>
      <c r="B1093" s="251" t="s">
        <v>4239</v>
      </c>
      <c r="C1093" s="149" t="s">
        <v>4237</v>
      </c>
      <c r="D1093" s="18" t="s">
        <v>658</v>
      </c>
      <c r="E1093" s="253" t="s">
        <v>658</v>
      </c>
      <c r="F1093" s="253" t="s">
        <v>4242</v>
      </c>
      <c r="G1093" s="253" t="s">
        <v>839</v>
      </c>
      <c r="H1093" s="252" t="s">
        <v>841</v>
      </c>
      <c r="I1093" s="241" t="s">
        <v>3713</v>
      </c>
      <c r="J1093" s="252" t="s">
        <v>843</v>
      </c>
      <c r="K1093" s="262">
        <v>147806.35999999999</v>
      </c>
      <c r="L1093" s="25" t="s">
        <v>658</v>
      </c>
      <c r="M1093" s="251" t="s">
        <v>4240</v>
      </c>
      <c r="N1093" s="253" t="s">
        <v>658</v>
      </c>
      <c r="O1093" s="6" t="s">
        <v>658</v>
      </c>
      <c r="P1093" s="202" t="s">
        <v>658</v>
      </c>
    </row>
    <row r="1094" spans="1:16" ht="140.25" x14ac:dyDescent="0.25">
      <c r="A1094" s="202" t="s">
        <v>4236</v>
      </c>
      <c r="B1094" s="251" t="s">
        <v>4238</v>
      </c>
      <c r="C1094" s="149" t="s">
        <v>4237</v>
      </c>
      <c r="D1094" s="18" t="s">
        <v>658</v>
      </c>
      <c r="E1094" s="253" t="s">
        <v>658</v>
      </c>
      <c r="F1094" s="253" t="s">
        <v>4243</v>
      </c>
      <c r="G1094" s="253" t="s">
        <v>839</v>
      </c>
      <c r="H1094" s="252" t="s">
        <v>841</v>
      </c>
      <c r="I1094" s="241" t="s">
        <v>3713</v>
      </c>
      <c r="J1094" s="252" t="s">
        <v>843</v>
      </c>
      <c r="K1094" s="262">
        <v>126128.34</v>
      </c>
      <c r="L1094" s="25" t="s">
        <v>658</v>
      </c>
      <c r="M1094" s="251" t="s">
        <v>4241</v>
      </c>
      <c r="N1094" s="253" t="s">
        <v>658</v>
      </c>
      <c r="O1094" s="6" t="s">
        <v>658</v>
      </c>
      <c r="P1094" s="202" t="s">
        <v>658</v>
      </c>
    </row>
    <row r="1095" spans="1:16" x14ac:dyDescent="0.25">
      <c r="A1095" s="263" t="s">
        <v>364</v>
      </c>
      <c r="B1095" s="7"/>
      <c r="C1095" s="149"/>
      <c r="D1095" s="18"/>
      <c r="E1095" s="253"/>
      <c r="F1095" s="253"/>
      <c r="G1095" s="253"/>
      <c r="H1095" s="188"/>
      <c r="I1095" s="188"/>
      <c r="J1095" s="188"/>
      <c r="K1095" s="266">
        <f>SUM(K1093:K1094)</f>
        <v>273934.69999999995</v>
      </c>
      <c r="L1095" s="25"/>
      <c r="M1095" s="251"/>
      <c r="N1095" s="253"/>
      <c r="O1095" s="9"/>
      <c r="P1095" s="201"/>
    </row>
    <row r="1096" spans="1:16" x14ac:dyDescent="0.25">
      <c r="A1096" s="416" t="s">
        <v>4244</v>
      </c>
      <c r="B1096" s="417"/>
      <c r="C1096" s="417"/>
      <c r="D1096" s="417"/>
      <c r="E1096" s="417"/>
      <c r="F1096" s="417"/>
      <c r="G1096" s="417"/>
      <c r="H1096" s="417"/>
      <c r="I1096" s="417"/>
      <c r="J1096" s="417"/>
      <c r="K1096" s="417"/>
      <c r="L1096" s="417"/>
      <c r="M1096" s="417"/>
      <c r="N1096" s="417"/>
      <c r="O1096" s="417"/>
      <c r="P1096" s="418"/>
    </row>
    <row r="1097" spans="1:16" ht="140.25" x14ac:dyDescent="0.25">
      <c r="A1097" s="202" t="s">
        <v>4245</v>
      </c>
      <c r="B1097" s="251" t="s">
        <v>4246</v>
      </c>
      <c r="C1097" s="149" t="s">
        <v>4247</v>
      </c>
      <c r="D1097" s="18" t="s">
        <v>658</v>
      </c>
      <c r="E1097" s="253" t="s">
        <v>658</v>
      </c>
      <c r="F1097" s="253" t="s">
        <v>4248</v>
      </c>
      <c r="G1097" s="253" t="s">
        <v>839</v>
      </c>
      <c r="H1097" s="252" t="s">
        <v>841</v>
      </c>
      <c r="I1097" s="241" t="s">
        <v>3713</v>
      </c>
      <c r="J1097" s="252" t="s">
        <v>843</v>
      </c>
      <c r="K1097" s="250">
        <v>64679</v>
      </c>
      <c r="L1097" s="25" t="s">
        <v>658</v>
      </c>
      <c r="M1097" s="251" t="s">
        <v>4249</v>
      </c>
      <c r="N1097" s="253" t="s">
        <v>658</v>
      </c>
      <c r="O1097" s="6" t="s">
        <v>658</v>
      </c>
      <c r="P1097" s="202" t="s">
        <v>658</v>
      </c>
    </row>
    <row r="1098" spans="1:16" x14ac:dyDescent="0.25">
      <c r="A1098" s="263" t="s">
        <v>364</v>
      </c>
      <c r="B1098" s="7"/>
      <c r="C1098" s="149"/>
      <c r="D1098" s="18"/>
      <c r="E1098" s="253"/>
      <c r="F1098" s="253"/>
      <c r="G1098" s="253"/>
      <c r="H1098" s="188"/>
      <c r="I1098" s="188"/>
      <c r="J1098" s="188"/>
      <c r="K1098" s="266">
        <f>SUM(K1097)</f>
        <v>64679</v>
      </c>
      <c r="L1098" s="25"/>
      <c r="M1098" s="251"/>
      <c r="N1098" s="253"/>
      <c r="O1098" s="9"/>
      <c r="P1098" s="201"/>
    </row>
    <row r="1099" spans="1:16" x14ac:dyDescent="0.25">
      <c r="A1099" s="416" t="s">
        <v>4250</v>
      </c>
      <c r="B1099" s="417"/>
      <c r="C1099" s="417"/>
      <c r="D1099" s="417"/>
      <c r="E1099" s="417"/>
      <c r="F1099" s="417"/>
      <c r="G1099" s="417"/>
      <c r="H1099" s="417"/>
      <c r="I1099" s="417"/>
      <c r="J1099" s="417"/>
      <c r="K1099" s="417"/>
      <c r="L1099" s="417"/>
      <c r="M1099" s="417"/>
      <c r="N1099" s="417"/>
      <c r="O1099" s="417"/>
      <c r="P1099" s="418"/>
    </row>
    <row r="1100" spans="1:16" ht="140.25" x14ac:dyDescent="0.25">
      <c r="A1100" s="202" t="s">
        <v>4251</v>
      </c>
      <c r="B1100" s="251" t="s">
        <v>4253</v>
      </c>
      <c r="C1100" s="149" t="s">
        <v>4254</v>
      </c>
      <c r="D1100" s="18" t="s">
        <v>658</v>
      </c>
      <c r="E1100" s="253" t="s">
        <v>658</v>
      </c>
      <c r="F1100" s="253" t="s">
        <v>4256</v>
      </c>
      <c r="G1100" s="253" t="s">
        <v>839</v>
      </c>
      <c r="H1100" s="252" t="s">
        <v>841</v>
      </c>
      <c r="I1100" s="241" t="s">
        <v>3713</v>
      </c>
      <c r="J1100" s="252" t="s">
        <v>843</v>
      </c>
      <c r="K1100" s="262">
        <v>58622</v>
      </c>
      <c r="L1100" s="25" t="s">
        <v>658</v>
      </c>
      <c r="M1100" s="251" t="s">
        <v>4249</v>
      </c>
      <c r="N1100" s="253" t="s">
        <v>658</v>
      </c>
      <c r="O1100" s="6" t="s">
        <v>658</v>
      </c>
      <c r="P1100" s="202" t="s">
        <v>658</v>
      </c>
    </row>
    <row r="1101" spans="1:16" ht="140.25" x14ac:dyDescent="0.25">
      <c r="A1101" s="202" t="s">
        <v>4252</v>
      </c>
      <c r="B1101" s="251" t="s">
        <v>4255</v>
      </c>
      <c r="C1101" s="149" t="s">
        <v>4254</v>
      </c>
      <c r="D1101" s="18" t="s">
        <v>658</v>
      </c>
      <c r="E1101" s="253" t="s">
        <v>658</v>
      </c>
      <c r="F1101" s="253" t="s">
        <v>4257</v>
      </c>
      <c r="G1101" s="253" t="s">
        <v>839</v>
      </c>
      <c r="H1101" s="252" t="s">
        <v>841</v>
      </c>
      <c r="I1101" s="241" t="s">
        <v>3713</v>
      </c>
      <c r="J1101" s="252" t="s">
        <v>843</v>
      </c>
      <c r="K1101" s="262">
        <v>59852</v>
      </c>
      <c r="L1101" s="25" t="s">
        <v>658</v>
      </c>
      <c r="M1101" s="251" t="s">
        <v>4249</v>
      </c>
      <c r="N1101" s="253" t="s">
        <v>658</v>
      </c>
      <c r="O1101" s="6" t="s">
        <v>658</v>
      </c>
      <c r="P1101" s="202" t="s">
        <v>658</v>
      </c>
    </row>
    <row r="1102" spans="1:16" x14ac:dyDescent="0.25">
      <c r="A1102" s="263" t="s">
        <v>364</v>
      </c>
      <c r="B1102" s="7"/>
      <c r="C1102" s="149"/>
      <c r="D1102" s="18"/>
      <c r="E1102" s="253"/>
      <c r="F1102" s="253"/>
      <c r="G1102" s="253"/>
      <c r="H1102" s="188"/>
      <c r="I1102" s="188"/>
      <c r="J1102" s="188"/>
      <c r="K1102" s="266">
        <f>SUM(K1100:K1101)</f>
        <v>118474</v>
      </c>
      <c r="L1102" s="25"/>
      <c r="M1102" s="251"/>
      <c r="N1102" s="253"/>
      <c r="O1102" s="9"/>
      <c r="P1102" s="201"/>
    </row>
    <row r="1103" spans="1:16" x14ac:dyDescent="0.25">
      <c r="A1103" s="416" t="s">
        <v>4258</v>
      </c>
      <c r="B1103" s="417"/>
      <c r="C1103" s="417"/>
      <c r="D1103" s="417"/>
      <c r="E1103" s="417"/>
      <c r="F1103" s="417"/>
      <c r="G1103" s="417"/>
      <c r="H1103" s="417"/>
      <c r="I1103" s="417"/>
      <c r="J1103" s="417"/>
      <c r="K1103" s="417"/>
      <c r="L1103" s="417"/>
      <c r="M1103" s="417"/>
      <c r="N1103" s="417"/>
      <c r="O1103" s="417"/>
      <c r="P1103" s="418"/>
    </row>
    <row r="1104" spans="1:16" ht="140.25" x14ac:dyDescent="0.25">
      <c r="A1104" s="202" t="s">
        <v>4259</v>
      </c>
      <c r="B1104" s="251" t="s">
        <v>4253</v>
      </c>
      <c r="C1104" s="149" t="s">
        <v>4260</v>
      </c>
      <c r="D1104" s="18" t="s">
        <v>658</v>
      </c>
      <c r="E1104" s="253" t="s">
        <v>658</v>
      </c>
      <c r="F1104" s="253" t="s">
        <v>4261</v>
      </c>
      <c r="G1104" s="253" t="s">
        <v>839</v>
      </c>
      <c r="H1104" s="252" t="s">
        <v>841</v>
      </c>
      <c r="I1104" s="241" t="s">
        <v>3713</v>
      </c>
      <c r="J1104" s="252" t="s">
        <v>843</v>
      </c>
      <c r="K1104" s="250">
        <v>63576</v>
      </c>
      <c r="L1104" s="25" t="s">
        <v>658</v>
      </c>
      <c r="M1104" s="251" t="s">
        <v>4262</v>
      </c>
      <c r="N1104" s="253" t="s">
        <v>658</v>
      </c>
      <c r="O1104" s="6" t="s">
        <v>658</v>
      </c>
      <c r="P1104" s="202" t="s">
        <v>658</v>
      </c>
    </row>
    <row r="1105" spans="1:16" x14ac:dyDescent="0.25">
      <c r="A1105" s="263" t="s">
        <v>364</v>
      </c>
      <c r="B1105" s="7"/>
      <c r="C1105" s="149"/>
      <c r="D1105" s="18"/>
      <c r="E1105" s="253"/>
      <c r="F1105" s="253"/>
      <c r="G1105" s="253"/>
      <c r="H1105" s="188"/>
      <c r="I1105" s="188"/>
      <c r="J1105" s="188"/>
      <c r="K1105" s="266">
        <f>SUM(K1104)</f>
        <v>63576</v>
      </c>
      <c r="L1105" s="25"/>
      <c r="M1105" s="251"/>
      <c r="N1105" s="253"/>
      <c r="O1105" s="9"/>
      <c r="P1105" s="201"/>
    </row>
    <row r="1106" spans="1:16" x14ac:dyDescent="0.25">
      <c r="A1106" s="416" t="s">
        <v>4263</v>
      </c>
      <c r="B1106" s="417"/>
      <c r="C1106" s="417"/>
      <c r="D1106" s="417"/>
      <c r="E1106" s="417"/>
      <c r="F1106" s="417"/>
      <c r="G1106" s="417"/>
      <c r="H1106" s="417"/>
      <c r="I1106" s="417"/>
      <c r="J1106" s="417"/>
      <c r="K1106" s="417"/>
      <c r="L1106" s="417"/>
      <c r="M1106" s="417"/>
      <c r="N1106" s="417"/>
      <c r="O1106" s="417"/>
      <c r="P1106" s="418"/>
    </row>
    <row r="1107" spans="1:16" ht="195" x14ac:dyDescent="0.25">
      <c r="A1107" s="202" t="s">
        <v>4264</v>
      </c>
      <c r="B1107" s="251" t="s">
        <v>1009</v>
      </c>
      <c r="C1107" s="149" t="s">
        <v>4265</v>
      </c>
      <c r="D1107" s="18" t="s">
        <v>658</v>
      </c>
      <c r="E1107" s="253" t="s">
        <v>658</v>
      </c>
      <c r="F1107" s="253" t="s">
        <v>4266</v>
      </c>
      <c r="G1107" s="253" t="s">
        <v>839</v>
      </c>
      <c r="H1107" s="252" t="s">
        <v>841</v>
      </c>
      <c r="I1107" s="241" t="s">
        <v>3713</v>
      </c>
      <c r="J1107" s="252" t="s">
        <v>843</v>
      </c>
      <c r="K1107" s="250">
        <v>82900</v>
      </c>
      <c r="L1107" s="25" t="s">
        <v>658</v>
      </c>
      <c r="M1107" s="251" t="s">
        <v>4267</v>
      </c>
      <c r="N1107" s="253" t="s">
        <v>658</v>
      </c>
      <c r="O1107" s="6" t="s">
        <v>658</v>
      </c>
      <c r="P1107" s="202" t="s">
        <v>658</v>
      </c>
    </row>
    <row r="1108" spans="1:16" x14ac:dyDescent="0.25">
      <c r="A1108" s="263" t="s">
        <v>364</v>
      </c>
      <c r="B1108" s="7"/>
      <c r="C1108" s="149"/>
      <c r="D1108" s="18"/>
      <c r="E1108" s="253"/>
      <c r="F1108" s="253"/>
      <c r="G1108" s="253"/>
      <c r="H1108" s="188"/>
      <c r="I1108" s="188"/>
      <c r="J1108" s="188"/>
      <c r="K1108" s="266">
        <f>SUM(K1107)</f>
        <v>82900</v>
      </c>
      <c r="L1108" s="25"/>
      <c r="M1108" s="251"/>
      <c r="N1108" s="253"/>
      <c r="O1108" s="9"/>
      <c r="P1108" s="201"/>
    </row>
    <row r="1109" spans="1:16" x14ac:dyDescent="0.25">
      <c r="A1109" s="416" t="s">
        <v>4276</v>
      </c>
      <c r="B1109" s="417"/>
      <c r="C1109" s="417"/>
      <c r="D1109" s="417"/>
      <c r="E1109" s="417"/>
      <c r="F1109" s="417"/>
      <c r="G1109" s="417"/>
      <c r="H1109" s="417"/>
      <c r="I1109" s="417"/>
      <c r="J1109" s="417"/>
      <c r="K1109" s="417"/>
      <c r="L1109" s="417"/>
      <c r="M1109" s="417"/>
      <c r="N1109" s="417"/>
      <c r="O1109" s="417"/>
      <c r="P1109" s="418"/>
    </row>
    <row r="1110" spans="1:16" ht="140.25" x14ac:dyDescent="0.25">
      <c r="A1110" s="202" t="s">
        <v>4268</v>
      </c>
      <c r="B1110" s="251" t="s">
        <v>4270</v>
      </c>
      <c r="C1110" s="149" t="s">
        <v>4271</v>
      </c>
      <c r="D1110" s="18" t="s">
        <v>658</v>
      </c>
      <c r="E1110" s="253" t="s">
        <v>658</v>
      </c>
      <c r="F1110" s="253" t="s">
        <v>4273</v>
      </c>
      <c r="G1110" s="253" t="s">
        <v>839</v>
      </c>
      <c r="H1110" s="252" t="s">
        <v>841</v>
      </c>
      <c r="I1110" s="241" t="s">
        <v>3713</v>
      </c>
      <c r="J1110" s="252" t="s">
        <v>843</v>
      </c>
      <c r="K1110" s="250">
        <v>191000</v>
      </c>
      <c r="L1110" s="25" t="s">
        <v>658</v>
      </c>
      <c r="M1110" s="251" t="s">
        <v>4274</v>
      </c>
      <c r="N1110" s="253" t="s">
        <v>658</v>
      </c>
      <c r="O1110" s="6" t="s">
        <v>658</v>
      </c>
      <c r="P1110" s="202" t="s">
        <v>658</v>
      </c>
    </row>
    <row r="1111" spans="1:16" ht="140.25" x14ac:dyDescent="0.25">
      <c r="A1111" s="202" t="s">
        <v>4269</v>
      </c>
      <c r="B1111" s="251" t="s">
        <v>4272</v>
      </c>
      <c r="C1111" s="149" t="s">
        <v>4271</v>
      </c>
      <c r="D1111" s="18" t="s">
        <v>658</v>
      </c>
      <c r="E1111" s="253" t="s">
        <v>658</v>
      </c>
      <c r="F1111" s="253" t="s">
        <v>4275</v>
      </c>
      <c r="G1111" s="253" t="s">
        <v>839</v>
      </c>
      <c r="H1111" s="252" t="s">
        <v>841</v>
      </c>
      <c r="I1111" s="241" t="s">
        <v>3713</v>
      </c>
      <c r="J1111" s="252" t="s">
        <v>843</v>
      </c>
      <c r="K1111" s="250">
        <v>77000</v>
      </c>
      <c r="L1111" s="25" t="s">
        <v>658</v>
      </c>
      <c r="M1111" s="251" t="s">
        <v>4274</v>
      </c>
      <c r="N1111" s="253" t="s">
        <v>658</v>
      </c>
      <c r="O1111" s="6" t="s">
        <v>658</v>
      </c>
      <c r="P1111" s="202" t="s">
        <v>658</v>
      </c>
    </row>
    <row r="1112" spans="1:16" x14ac:dyDescent="0.25">
      <c r="A1112" s="263" t="s">
        <v>364</v>
      </c>
      <c r="B1112" s="7"/>
      <c r="C1112" s="149"/>
      <c r="D1112" s="18"/>
      <c r="E1112" s="253"/>
      <c r="F1112" s="253"/>
      <c r="G1112" s="253"/>
      <c r="H1112" s="188"/>
      <c r="I1112" s="188"/>
      <c r="J1112" s="188"/>
      <c r="K1112" s="266">
        <f>SUM(K1110:K1111)</f>
        <v>268000</v>
      </c>
      <c r="L1112" s="25"/>
      <c r="M1112" s="251"/>
      <c r="N1112" s="253"/>
      <c r="O1112" s="9"/>
      <c r="P1112" s="201"/>
    </row>
    <row r="1113" spans="1:16" x14ac:dyDescent="0.25">
      <c r="A1113" s="227" t="s">
        <v>4277</v>
      </c>
      <c r="B1113" s="7"/>
      <c r="C1113" s="149"/>
      <c r="D1113" s="18"/>
      <c r="E1113" s="253"/>
      <c r="F1113" s="253"/>
      <c r="G1113" s="253"/>
      <c r="H1113" s="188"/>
      <c r="I1113" s="188"/>
      <c r="J1113" s="188"/>
      <c r="K1113" s="25">
        <f>K1017+K1020+K1023+K1030+K1035+K1038+K1044+K1051+K1058+K1063+K1072+K1080+K1084+K1091+K1095+K1098+K1102+K1105+K1108+K1112</f>
        <v>29257671.549999997</v>
      </c>
      <c r="L1113" s="25"/>
      <c r="M1113" s="251"/>
      <c r="N1113" s="253"/>
      <c r="O1113" s="9"/>
      <c r="P1113" s="201"/>
    </row>
    <row r="1114" spans="1:16" x14ac:dyDescent="0.25">
      <c r="A1114" s="375" t="s">
        <v>846</v>
      </c>
      <c r="B1114" s="376"/>
      <c r="C1114" s="376"/>
      <c r="D1114" s="376"/>
      <c r="E1114" s="376"/>
      <c r="F1114" s="376"/>
      <c r="G1114" s="376"/>
      <c r="H1114" s="376"/>
      <c r="I1114" s="376"/>
      <c r="J1114" s="376"/>
      <c r="K1114" s="376"/>
      <c r="L1114" s="376"/>
      <c r="M1114" s="376"/>
      <c r="N1114" s="376"/>
      <c r="O1114" s="376"/>
      <c r="P1114" s="377"/>
    </row>
    <row r="1115" spans="1:16" ht="140.25" x14ac:dyDescent="0.25">
      <c r="A1115" s="202" t="s">
        <v>4278</v>
      </c>
      <c r="B1115" s="251" t="s">
        <v>4292</v>
      </c>
      <c r="C1115" s="149" t="s">
        <v>658</v>
      </c>
      <c r="D1115" s="18" t="s">
        <v>658</v>
      </c>
      <c r="E1115" s="253" t="s">
        <v>658</v>
      </c>
      <c r="F1115" s="253" t="s">
        <v>4299</v>
      </c>
      <c r="G1115" s="253" t="s">
        <v>839</v>
      </c>
      <c r="H1115" s="252" t="s">
        <v>841</v>
      </c>
      <c r="I1115" s="241" t="s">
        <v>3713</v>
      </c>
      <c r="J1115" s="252" t="s">
        <v>843</v>
      </c>
      <c r="K1115" s="262">
        <v>35507</v>
      </c>
      <c r="L1115" s="25" t="s">
        <v>658</v>
      </c>
      <c r="M1115" s="251" t="s">
        <v>4296</v>
      </c>
      <c r="N1115" s="253" t="s">
        <v>658</v>
      </c>
      <c r="O1115" s="6" t="s">
        <v>658</v>
      </c>
      <c r="P1115" s="202" t="s">
        <v>658</v>
      </c>
    </row>
    <row r="1116" spans="1:16" ht="140.25" x14ac:dyDescent="0.25">
      <c r="A1116" s="202" t="s">
        <v>4279</v>
      </c>
      <c r="B1116" s="251" t="s">
        <v>4293</v>
      </c>
      <c r="C1116" s="149" t="s">
        <v>658</v>
      </c>
      <c r="D1116" s="18" t="s">
        <v>658</v>
      </c>
      <c r="E1116" s="253" t="s">
        <v>658</v>
      </c>
      <c r="F1116" s="253" t="s">
        <v>4300</v>
      </c>
      <c r="G1116" s="253" t="s">
        <v>839</v>
      </c>
      <c r="H1116" s="252" t="s">
        <v>841</v>
      </c>
      <c r="I1116" s="241" t="s">
        <v>3713</v>
      </c>
      <c r="J1116" s="252" t="s">
        <v>843</v>
      </c>
      <c r="K1116" s="262">
        <v>52427.6</v>
      </c>
      <c r="L1116" s="25" t="s">
        <v>658</v>
      </c>
      <c r="M1116" s="249" t="s">
        <v>4296</v>
      </c>
      <c r="N1116" s="253" t="s">
        <v>658</v>
      </c>
      <c r="O1116" s="6" t="s">
        <v>658</v>
      </c>
      <c r="P1116" s="202" t="s">
        <v>658</v>
      </c>
    </row>
    <row r="1117" spans="1:16" ht="140.25" x14ac:dyDescent="0.25">
      <c r="A1117" s="202" t="s">
        <v>4280</v>
      </c>
      <c r="B1117" s="251" t="s">
        <v>4294</v>
      </c>
      <c r="C1117" s="149" t="s">
        <v>658</v>
      </c>
      <c r="D1117" s="18" t="s">
        <v>658</v>
      </c>
      <c r="E1117" s="253" t="s">
        <v>658</v>
      </c>
      <c r="F1117" s="253" t="s">
        <v>4301</v>
      </c>
      <c r="G1117" s="253" t="s">
        <v>839</v>
      </c>
      <c r="H1117" s="252" t="s">
        <v>841</v>
      </c>
      <c r="I1117" s="241" t="s">
        <v>3713</v>
      </c>
      <c r="J1117" s="252" t="s">
        <v>843</v>
      </c>
      <c r="K1117" s="262">
        <v>27000</v>
      </c>
      <c r="L1117" s="25" t="s">
        <v>658</v>
      </c>
      <c r="M1117" s="251" t="s">
        <v>4297</v>
      </c>
      <c r="N1117" s="253" t="s">
        <v>658</v>
      </c>
      <c r="O1117" s="6" t="s">
        <v>658</v>
      </c>
      <c r="P1117" s="202" t="s">
        <v>658</v>
      </c>
    </row>
    <row r="1118" spans="1:16" ht="140.25" x14ac:dyDescent="0.25">
      <c r="A1118" s="202" t="s">
        <v>4281</v>
      </c>
      <c r="B1118" s="251" t="s">
        <v>4295</v>
      </c>
      <c r="C1118" s="149" t="s">
        <v>658</v>
      </c>
      <c r="D1118" s="18" t="s">
        <v>658</v>
      </c>
      <c r="E1118" s="253" t="s">
        <v>658</v>
      </c>
      <c r="F1118" s="253" t="s">
        <v>4302</v>
      </c>
      <c r="G1118" s="253" t="s">
        <v>839</v>
      </c>
      <c r="H1118" s="252" t="s">
        <v>841</v>
      </c>
      <c r="I1118" s="241" t="s">
        <v>3713</v>
      </c>
      <c r="J1118" s="252" t="s">
        <v>843</v>
      </c>
      <c r="K1118" s="262">
        <v>23139</v>
      </c>
      <c r="L1118" s="25" t="s">
        <v>658</v>
      </c>
      <c r="M1118" s="251" t="s">
        <v>4298</v>
      </c>
      <c r="N1118" s="253" t="s">
        <v>658</v>
      </c>
      <c r="O1118" s="6" t="s">
        <v>658</v>
      </c>
      <c r="P1118" s="202" t="s">
        <v>658</v>
      </c>
    </row>
    <row r="1119" spans="1:16" ht="140.25" x14ac:dyDescent="0.25">
      <c r="A1119" s="202" t="s">
        <v>4282</v>
      </c>
      <c r="B1119" s="251" t="s">
        <v>4303</v>
      </c>
      <c r="C1119" s="149" t="s">
        <v>658</v>
      </c>
      <c r="D1119" s="18" t="s">
        <v>658</v>
      </c>
      <c r="E1119" s="253" t="s">
        <v>658</v>
      </c>
      <c r="F1119" s="253" t="s">
        <v>4307</v>
      </c>
      <c r="G1119" s="253" t="s">
        <v>839</v>
      </c>
      <c r="H1119" s="252" t="s">
        <v>841</v>
      </c>
      <c r="I1119" s="241" t="s">
        <v>3713</v>
      </c>
      <c r="J1119" s="252" t="s">
        <v>843</v>
      </c>
      <c r="K1119" s="262">
        <v>52528</v>
      </c>
      <c r="L1119" s="25" t="s">
        <v>658</v>
      </c>
      <c r="M1119" s="251" t="s">
        <v>4298</v>
      </c>
      <c r="N1119" s="253" t="s">
        <v>658</v>
      </c>
      <c r="O1119" s="6" t="s">
        <v>658</v>
      </c>
      <c r="P1119" s="202" t="s">
        <v>658</v>
      </c>
    </row>
    <row r="1120" spans="1:16" ht="140.25" x14ac:dyDescent="0.25">
      <c r="A1120" s="202" t="s">
        <v>4283</v>
      </c>
      <c r="B1120" s="251" t="s">
        <v>4304</v>
      </c>
      <c r="C1120" s="149" t="s">
        <v>658</v>
      </c>
      <c r="D1120" s="18" t="s">
        <v>658</v>
      </c>
      <c r="E1120" s="253" t="s">
        <v>658</v>
      </c>
      <c r="F1120" s="253" t="s">
        <v>4308</v>
      </c>
      <c r="G1120" s="253" t="s">
        <v>839</v>
      </c>
      <c r="H1120" s="252" t="s">
        <v>841</v>
      </c>
      <c r="I1120" s="241" t="s">
        <v>3713</v>
      </c>
      <c r="J1120" s="252" t="s">
        <v>843</v>
      </c>
      <c r="K1120" s="262">
        <v>6968</v>
      </c>
      <c r="L1120" s="25" t="s">
        <v>658</v>
      </c>
      <c r="M1120" s="251" t="s">
        <v>4298</v>
      </c>
      <c r="N1120" s="253" t="s">
        <v>658</v>
      </c>
      <c r="O1120" s="6" t="s">
        <v>658</v>
      </c>
      <c r="P1120" s="202" t="s">
        <v>658</v>
      </c>
    </row>
    <row r="1121" spans="1:16" ht="140.25" x14ac:dyDescent="0.25">
      <c r="A1121" s="202" t="s">
        <v>4284</v>
      </c>
      <c r="B1121" s="251" t="s">
        <v>4305</v>
      </c>
      <c r="C1121" s="149" t="s">
        <v>658</v>
      </c>
      <c r="D1121" s="18" t="s">
        <v>658</v>
      </c>
      <c r="E1121" s="253" t="s">
        <v>658</v>
      </c>
      <c r="F1121" s="253" t="s">
        <v>4309</v>
      </c>
      <c r="G1121" s="253" t="s">
        <v>839</v>
      </c>
      <c r="H1121" s="252" t="s">
        <v>841</v>
      </c>
      <c r="I1121" s="241" t="s">
        <v>3713</v>
      </c>
      <c r="J1121" s="252" t="s">
        <v>843</v>
      </c>
      <c r="K1121" s="262">
        <v>8300</v>
      </c>
      <c r="L1121" s="25" t="s">
        <v>658</v>
      </c>
      <c r="M1121" s="249" t="s">
        <v>4298</v>
      </c>
      <c r="N1121" s="253" t="s">
        <v>658</v>
      </c>
      <c r="O1121" s="6" t="s">
        <v>658</v>
      </c>
      <c r="P1121" s="202" t="s">
        <v>658</v>
      </c>
    </row>
    <row r="1122" spans="1:16" ht="140.25" x14ac:dyDescent="0.25">
      <c r="A1122" s="202" t="s">
        <v>4285</v>
      </c>
      <c r="B1122" s="251" t="s">
        <v>4310</v>
      </c>
      <c r="C1122" s="149" t="s">
        <v>4311</v>
      </c>
      <c r="D1122" s="18" t="s">
        <v>658</v>
      </c>
      <c r="E1122" s="253" t="s">
        <v>658</v>
      </c>
      <c r="F1122" s="253" t="s">
        <v>4312</v>
      </c>
      <c r="G1122" s="253" t="s">
        <v>839</v>
      </c>
      <c r="H1122" s="252" t="s">
        <v>841</v>
      </c>
      <c r="I1122" s="241" t="s">
        <v>3713</v>
      </c>
      <c r="J1122" s="252" t="s">
        <v>843</v>
      </c>
      <c r="K1122" s="262">
        <v>96827</v>
      </c>
      <c r="L1122" s="25" t="s">
        <v>658</v>
      </c>
      <c r="M1122" s="251" t="s">
        <v>4306</v>
      </c>
      <c r="N1122" s="253" t="s">
        <v>658</v>
      </c>
      <c r="O1122" s="6" t="s">
        <v>658</v>
      </c>
      <c r="P1122" s="202" t="s">
        <v>658</v>
      </c>
    </row>
    <row r="1123" spans="1:16" ht="140.25" x14ac:dyDescent="0.25">
      <c r="A1123" s="202" t="s">
        <v>4286</v>
      </c>
      <c r="B1123" s="251" t="s">
        <v>4313</v>
      </c>
      <c r="C1123" s="149" t="s">
        <v>658</v>
      </c>
      <c r="D1123" s="18" t="s">
        <v>658</v>
      </c>
      <c r="E1123" s="253" t="s">
        <v>658</v>
      </c>
      <c r="F1123" s="253" t="s">
        <v>4319</v>
      </c>
      <c r="G1123" s="253" t="s">
        <v>839</v>
      </c>
      <c r="H1123" s="252" t="s">
        <v>841</v>
      </c>
      <c r="I1123" s="241" t="s">
        <v>3713</v>
      </c>
      <c r="J1123" s="252" t="s">
        <v>843</v>
      </c>
      <c r="K1123" s="262">
        <v>7049</v>
      </c>
      <c r="L1123" s="25" t="s">
        <v>658</v>
      </c>
      <c r="M1123" s="251" t="s">
        <v>4316</v>
      </c>
      <c r="N1123" s="253" t="s">
        <v>658</v>
      </c>
      <c r="O1123" s="6" t="s">
        <v>658</v>
      </c>
      <c r="P1123" s="202" t="s">
        <v>658</v>
      </c>
    </row>
    <row r="1124" spans="1:16" ht="140.25" x14ac:dyDescent="0.25">
      <c r="A1124" s="202" t="s">
        <v>4287</v>
      </c>
      <c r="B1124" s="251" t="s">
        <v>4314</v>
      </c>
      <c r="C1124" s="149" t="s">
        <v>658</v>
      </c>
      <c r="D1124" s="18" t="s">
        <v>658</v>
      </c>
      <c r="E1124" s="253" t="s">
        <v>658</v>
      </c>
      <c r="F1124" s="253" t="s">
        <v>4320</v>
      </c>
      <c r="G1124" s="253" t="s">
        <v>839</v>
      </c>
      <c r="H1124" s="252" t="s">
        <v>841</v>
      </c>
      <c r="I1124" s="241" t="s">
        <v>3713</v>
      </c>
      <c r="J1124" s="252" t="s">
        <v>843</v>
      </c>
      <c r="K1124" s="262">
        <v>26232</v>
      </c>
      <c r="L1124" s="25" t="s">
        <v>658</v>
      </c>
      <c r="M1124" s="251" t="s">
        <v>4317</v>
      </c>
      <c r="N1124" s="253" t="s">
        <v>658</v>
      </c>
      <c r="O1124" s="6" t="s">
        <v>658</v>
      </c>
      <c r="P1124" s="202" t="s">
        <v>658</v>
      </c>
    </row>
    <row r="1125" spans="1:16" ht="140.25" x14ac:dyDescent="0.25">
      <c r="A1125" s="202" t="s">
        <v>4288</v>
      </c>
      <c r="B1125" s="251" t="s">
        <v>4315</v>
      </c>
      <c r="C1125" s="149" t="s">
        <v>658</v>
      </c>
      <c r="D1125" s="18" t="s">
        <v>658</v>
      </c>
      <c r="E1125" s="253" t="s">
        <v>658</v>
      </c>
      <c r="F1125" s="253" t="s">
        <v>4321</v>
      </c>
      <c r="G1125" s="253" t="s">
        <v>839</v>
      </c>
      <c r="H1125" s="252" t="s">
        <v>841</v>
      </c>
      <c r="I1125" s="241" t="s">
        <v>3713</v>
      </c>
      <c r="J1125" s="252" t="s">
        <v>843</v>
      </c>
      <c r="K1125" s="262">
        <v>41667</v>
      </c>
      <c r="L1125" s="25" t="s">
        <v>658</v>
      </c>
      <c r="M1125" s="251" t="s">
        <v>4318</v>
      </c>
      <c r="N1125" s="253" t="s">
        <v>658</v>
      </c>
      <c r="O1125" s="6" t="s">
        <v>658</v>
      </c>
      <c r="P1125" s="202" t="s">
        <v>658</v>
      </c>
    </row>
    <row r="1126" spans="1:16" ht="140.25" x14ac:dyDescent="0.25">
      <c r="A1126" s="202" t="s">
        <v>4289</v>
      </c>
      <c r="B1126" s="251" t="s">
        <v>4322</v>
      </c>
      <c r="C1126" s="149" t="s">
        <v>658</v>
      </c>
      <c r="D1126" s="18" t="s">
        <v>658</v>
      </c>
      <c r="E1126" s="253" t="s">
        <v>658</v>
      </c>
      <c r="F1126" s="253" t="s">
        <v>4329</v>
      </c>
      <c r="G1126" s="253" t="s">
        <v>839</v>
      </c>
      <c r="H1126" s="252" t="s">
        <v>841</v>
      </c>
      <c r="I1126" s="241" t="s">
        <v>3713</v>
      </c>
      <c r="J1126" s="252" t="s">
        <v>843</v>
      </c>
      <c r="K1126" s="262">
        <v>12709.4</v>
      </c>
      <c r="L1126" s="25" t="s">
        <v>658</v>
      </c>
      <c r="M1126" s="251" t="s">
        <v>4326</v>
      </c>
      <c r="N1126" s="253" t="s">
        <v>658</v>
      </c>
      <c r="O1126" s="6" t="s">
        <v>658</v>
      </c>
      <c r="P1126" s="202" t="s">
        <v>658</v>
      </c>
    </row>
    <row r="1127" spans="1:16" ht="140.25" x14ac:dyDescent="0.25">
      <c r="A1127" s="202" t="s">
        <v>4290</v>
      </c>
      <c r="B1127" s="251" t="s">
        <v>4324</v>
      </c>
      <c r="C1127" s="149" t="s">
        <v>4325</v>
      </c>
      <c r="D1127" s="18" t="s">
        <v>658</v>
      </c>
      <c r="E1127" s="253" t="s">
        <v>658</v>
      </c>
      <c r="F1127" s="253" t="s">
        <v>4330</v>
      </c>
      <c r="G1127" s="253" t="s">
        <v>839</v>
      </c>
      <c r="H1127" s="252" t="s">
        <v>841</v>
      </c>
      <c r="I1127" s="241" t="s">
        <v>3713</v>
      </c>
      <c r="J1127" s="252" t="s">
        <v>843</v>
      </c>
      <c r="K1127" s="262">
        <v>199232.63</v>
      </c>
      <c r="L1127" s="25" t="s">
        <v>658</v>
      </c>
      <c r="M1127" s="251" t="s">
        <v>4327</v>
      </c>
      <c r="N1127" s="253" t="s">
        <v>658</v>
      </c>
      <c r="O1127" s="6" t="s">
        <v>658</v>
      </c>
      <c r="P1127" s="202" t="s">
        <v>658</v>
      </c>
    </row>
    <row r="1128" spans="1:16" ht="140.25" x14ac:dyDescent="0.25">
      <c r="A1128" s="202" t="s">
        <v>4291</v>
      </c>
      <c r="B1128" s="251" t="s">
        <v>4323</v>
      </c>
      <c r="C1128" s="149" t="s">
        <v>658</v>
      </c>
      <c r="D1128" s="18" t="s">
        <v>658</v>
      </c>
      <c r="E1128" s="253" t="s">
        <v>658</v>
      </c>
      <c r="F1128" s="253" t="s">
        <v>4331</v>
      </c>
      <c r="G1128" s="253" t="s">
        <v>839</v>
      </c>
      <c r="H1128" s="252" t="s">
        <v>841</v>
      </c>
      <c r="I1128" s="241" t="s">
        <v>3713</v>
      </c>
      <c r="J1128" s="252" t="s">
        <v>843</v>
      </c>
      <c r="K1128" s="262">
        <v>9453.08</v>
      </c>
      <c r="L1128" s="25" t="s">
        <v>658</v>
      </c>
      <c r="M1128" s="251" t="s">
        <v>4328</v>
      </c>
      <c r="N1128" s="253" t="s">
        <v>658</v>
      </c>
      <c r="O1128" s="6" t="s">
        <v>658</v>
      </c>
      <c r="P1128" s="202" t="s">
        <v>658</v>
      </c>
    </row>
    <row r="1129" spans="1:16" ht="140.25" x14ac:dyDescent="0.25">
      <c r="A1129" s="202" t="s">
        <v>4338</v>
      </c>
      <c r="B1129" s="251" t="s">
        <v>4332</v>
      </c>
      <c r="C1129" s="149" t="s">
        <v>658</v>
      </c>
      <c r="D1129" s="18" t="s">
        <v>658</v>
      </c>
      <c r="E1129" s="253" t="s">
        <v>658</v>
      </c>
      <c r="F1129" s="253" t="s">
        <v>4345</v>
      </c>
      <c r="G1129" s="253" t="s">
        <v>839</v>
      </c>
      <c r="H1129" s="252" t="s">
        <v>841</v>
      </c>
      <c r="I1129" s="241" t="s">
        <v>3713</v>
      </c>
      <c r="J1129" s="252" t="s">
        <v>843</v>
      </c>
      <c r="K1129" s="262">
        <v>40820.6</v>
      </c>
      <c r="L1129" s="25" t="s">
        <v>658</v>
      </c>
      <c r="M1129" s="251" t="s">
        <v>4335</v>
      </c>
      <c r="N1129" s="253" t="s">
        <v>658</v>
      </c>
      <c r="O1129" s="6" t="s">
        <v>658</v>
      </c>
      <c r="P1129" s="202" t="s">
        <v>658</v>
      </c>
    </row>
    <row r="1130" spans="1:16" ht="140.25" x14ac:dyDescent="0.25">
      <c r="A1130" s="202" t="s">
        <v>4339</v>
      </c>
      <c r="B1130" s="251" t="s">
        <v>4333</v>
      </c>
      <c r="C1130" s="149" t="s">
        <v>658</v>
      </c>
      <c r="D1130" s="18" t="s">
        <v>658</v>
      </c>
      <c r="E1130" s="253" t="s">
        <v>658</v>
      </c>
      <c r="F1130" s="253" t="s">
        <v>4347</v>
      </c>
      <c r="G1130" s="253" t="s">
        <v>839</v>
      </c>
      <c r="H1130" s="252" t="s">
        <v>841</v>
      </c>
      <c r="I1130" s="241" t="s">
        <v>3713</v>
      </c>
      <c r="J1130" s="252" t="s">
        <v>843</v>
      </c>
      <c r="K1130" s="262">
        <v>47000</v>
      </c>
      <c r="L1130" s="25" t="s">
        <v>658</v>
      </c>
      <c r="M1130" s="251" t="s">
        <v>4336</v>
      </c>
      <c r="N1130" s="253" t="s">
        <v>658</v>
      </c>
      <c r="O1130" s="6" t="s">
        <v>658</v>
      </c>
      <c r="P1130" s="202" t="s">
        <v>658</v>
      </c>
    </row>
    <row r="1131" spans="1:16" ht="140.25" x14ac:dyDescent="0.25">
      <c r="A1131" s="202" t="s">
        <v>4340</v>
      </c>
      <c r="B1131" s="251" t="s">
        <v>4334</v>
      </c>
      <c r="C1131" s="149" t="s">
        <v>658</v>
      </c>
      <c r="D1131" s="18" t="s">
        <v>658</v>
      </c>
      <c r="E1131" s="253" t="s">
        <v>658</v>
      </c>
      <c r="F1131" s="253" t="s">
        <v>4346</v>
      </c>
      <c r="G1131" s="253" t="s">
        <v>839</v>
      </c>
      <c r="H1131" s="252" t="s">
        <v>841</v>
      </c>
      <c r="I1131" s="241" t="s">
        <v>3713</v>
      </c>
      <c r="J1131" s="252" t="s">
        <v>843</v>
      </c>
      <c r="K1131" s="262">
        <v>67942.67</v>
      </c>
      <c r="L1131" s="25" t="s">
        <v>658</v>
      </c>
      <c r="M1131" s="251" t="s">
        <v>4337</v>
      </c>
      <c r="N1131" s="253" t="s">
        <v>658</v>
      </c>
      <c r="O1131" s="6" t="s">
        <v>658</v>
      </c>
      <c r="P1131" s="202" t="s">
        <v>658</v>
      </c>
    </row>
    <row r="1132" spans="1:16" ht="140.25" x14ac:dyDescent="0.25">
      <c r="A1132" s="202" t="s">
        <v>4341</v>
      </c>
      <c r="B1132" s="251" t="s">
        <v>4348</v>
      </c>
      <c r="C1132" s="149" t="s">
        <v>658</v>
      </c>
      <c r="D1132" s="18" t="s">
        <v>658</v>
      </c>
      <c r="E1132" s="253" t="s">
        <v>658</v>
      </c>
      <c r="F1132" s="253" t="s">
        <v>4351</v>
      </c>
      <c r="G1132" s="253" t="s">
        <v>839</v>
      </c>
      <c r="H1132" s="252" t="s">
        <v>841</v>
      </c>
      <c r="I1132" s="241" t="s">
        <v>3713</v>
      </c>
      <c r="J1132" s="252" t="s">
        <v>843</v>
      </c>
      <c r="K1132" s="262">
        <v>29519.83</v>
      </c>
      <c r="L1132" s="25" t="s">
        <v>658</v>
      </c>
      <c r="M1132" s="249" t="s">
        <v>4337</v>
      </c>
      <c r="N1132" s="253" t="s">
        <v>658</v>
      </c>
      <c r="O1132" s="6" t="s">
        <v>658</v>
      </c>
      <c r="P1132" s="202" t="s">
        <v>658</v>
      </c>
    </row>
    <row r="1133" spans="1:16" ht="140.25" x14ac:dyDescent="0.25">
      <c r="A1133" s="202" t="s">
        <v>4342</v>
      </c>
      <c r="B1133" s="251" t="s">
        <v>4349</v>
      </c>
      <c r="C1133" s="149" t="s">
        <v>658</v>
      </c>
      <c r="D1133" s="18" t="s">
        <v>658</v>
      </c>
      <c r="E1133" s="253" t="s">
        <v>658</v>
      </c>
      <c r="F1133" s="253" t="s">
        <v>4352</v>
      </c>
      <c r="G1133" s="253" t="s">
        <v>839</v>
      </c>
      <c r="H1133" s="252" t="s">
        <v>841</v>
      </c>
      <c r="I1133" s="241" t="s">
        <v>3713</v>
      </c>
      <c r="J1133" s="252" t="s">
        <v>843</v>
      </c>
      <c r="K1133" s="262">
        <v>36176.47</v>
      </c>
      <c r="L1133" s="25" t="s">
        <v>658</v>
      </c>
      <c r="M1133" s="251" t="s">
        <v>4337</v>
      </c>
      <c r="N1133" s="253" t="s">
        <v>658</v>
      </c>
      <c r="O1133" s="6" t="s">
        <v>658</v>
      </c>
      <c r="P1133" s="202" t="s">
        <v>658</v>
      </c>
    </row>
    <row r="1134" spans="1:16" ht="140.25" x14ac:dyDescent="0.25">
      <c r="A1134" s="202" t="s">
        <v>4343</v>
      </c>
      <c r="B1134" s="251" t="s">
        <v>4350</v>
      </c>
      <c r="C1134" s="149" t="s">
        <v>658</v>
      </c>
      <c r="D1134" s="18" t="s">
        <v>658</v>
      </c>
      <c r="E1134" s="253" t="s">
        <v>658</v>
      </c>
      <c r="F1134" s="253" t="s">
        <v>4353</v>
      </c>
      <c r="G1134" s="253" t="s">
        <v>839</v>
      </c>
      <c r="H1134" s="252" t="s">
        <v>841</v>
      </c>
      <c r="I1134" s="241" t="s">
        <v>3713</v>
      </c>
      <c r="J1134" s="252" t="s">
        <v>843</v>
      </c>
      <c r="K1134" s="262">
        <v>10629.8</v>
      </c>
      <c r="L1134" s="25" t="s">
        <v>658</v>
      </c>
      <c r="M1134" s="251" t="s">
        <v>4337</v>
      </c>
      <c r="N1134" s="253" t="s">
        <v>658</v>
      </c>
      <c r="O1134" s="6" t="s">
        <v>658</v>
      </c>
      <c r="P1134" s="202" t="s">
        <v>658</v>
      </c>
    </row>
    <row r="1135" spans="1:16" ht="140.25" x14ac:dyDescent="0.25">
      <c r="A1135" s="202" t="s">
        <v>4344</v>
      </c>
      <c r="B1135" s="251" t="s">
        <v>4354</v>
      </c>
      <c r="C1135" s="149" t="s">
        <v>658</v>
      </c>
      <c r="D1135" s="18" t="s">
        <v>658</v>
      </c>
      <c r="E1135" s="253" t="s">
        <v>658</v>
      </c>
      <c r="F1135" s="253" t="s">
        <v>4362</v>
      </c>
      <c r="G1135" s="253" t="s">
        <v>839</v>
      </c>
      <c r="H1135" s="252" t="s">
        <v>841</v>
      </c>
      <c r="I1135" s="241" t="s">
        <v>3713</v>
      </c>
      <c r="J1135" s="252" t="s">
        <v>843</v>
      </c>
      <c r="K1135" s="262">
        <v>26178.55</v>
      </c>
      <c r="L1135" s="25" t="s">
        <v>658</v>
      </c>
      <c r="M1135" s="251" t="s">
        <v>4359</v>
      </c>
      <c r="N1135" s="253" t="s">
        <v>658</v>
      </c>
      <c r="O1135" s="6" t="s">
        <v>658</v>
      </c>
      <c r="P1135" s="202" t="s">
        <v>658</v>
      </c>
    </row>
    <row r="1136" spans="1:16" ht="140.25" x14ac:dyDescent="0.25">
      <c r="A1136" s="202" t="s">
        <v>4357</v>
      </c>
      <c r="B1136" s="251" t="s">
        <v>4355</v>
      </c>
      <c r="C1136" s="149" t="s">
        <v>658</v>
      </c>
      <c r="D1136" s="18" t="s">
        <v>658</v>
      </c>
      <c r="E1136" s="253" t="s">
        <v>658</v>
      </c>
      <c r="F1136" s="253" t="s">
        <v>4363</v>
      </c>
      <c r="G1136" s="253" t="s">
        <v>839</v>
      </c>
      <c r="H1136" s="252" t="s">
        <v>841</v>
      </c>
      <c r="I1136" s="241" t="s">
        <v>3713</v>
      </c>
      <c r="J1136" s="252" t="s">
        <v>843</v>
      </c>
      <c r="K1136" s="262">
        <v>157190.39999999999</v>
      </c>
      <c r="L1136" s="25" t="s">
        <v>658</v>
      </c>
      <c r="M1136" s="251" t="s">
        <v>4360</v>
      </c>
      <c r="N1136" s="253" t="s">
        <v>658</v>
      </c>
      <c r="O1136" s="6" t="s">
        <v>658</v>
      </c>
      <c r="P1136" s="202" t="s">
        <v>658</v>
      </c>
    </row>
    <row r="1137" spans="1:16" ht="140.25" x14ac:dyDescent="0.25">
      <c r="A1137" s="202" t="s">
        <v>4358</v>
      </c>
      <c r="B1137" s="251" t="s">
        <v>4356</v>
      </c>
      <c r="C1137" s="149" t="s">
        <v>658</v>
      </c>
      <c r="D1137" s="18" t="s">
        <v>658</v>
      </c>
      <c r="E1137" s="253" t="s">
        <v>658</v>
      </c>
      <c r="F1137" s="253" t="s">
        <v>4364</v>
      </c>
      <c r="G1137" s="253" t="s">
        <v>839</v>
      </c>
      <c r="H1137" s="252" t="s">
        <v>841</v>
      </c>
      <c r="I1137" s="241" t="s">
        <v>3713</v>
      </c>
      <c r="J1137" s="252" t="s">
        <v>843</v>
      </c>
      <c r="K1137" s="262">
        <v>26000</v>
      </c>
      <c r="L1137" s="25" t="s">
        <v>658</v>
      </c>
      <c r="M1137" s="251" t="s">
        <v>4361</v>
      </c>
      <c r="N1137" s="253" t="s">
        <v>658</v>
      </c>
      <c r="O1137" s="6" t="s">
        <v>658</v>
      </c>
      <c r="P1137" s="202" t="s">
        <v>658</v>
      </c>
    </row>
    <row r="1138" spans="1:16" ht="140.25" x14ac:dyDescent="0.25">
      <c r="A1138" s="202" t="s">
        <v>4365</v>
      </c>
      <c r="B1138" s="251" t="s">
        <v>4370</v>
      </c>
      <c r="C1138" s="149" t="s">
        <v>658</v>
      </c>
      <c r="D1138" s="18" t="s">
        <v>658</v>
      </c>
      <c r="E1138" s="253" t="s">
        <v>658</v>
      </c>
      <c r="F1138" s="253" t="s">
        <v>4376</v>
      </c>
      <c r="G1138" s="253" t="s">
        <v>839</v>
      </c>
      <c r="H1138" s="252" t="s">
        <v>841</v>
      </c>
      <c r="I1138" s="241" t="s">
        <v>3713</v>
      </c>
      <c r="J1138" s="252" t="s">
        <v>843</v>
      </c>
      <c r="K1138" s="262">
        <v>299333.33</v>
      </c>
      <c r="L1138" s="25" t="s">
        <v>658</v>
      </c>
      <c r="M1138" s="251" t="s">
        <v>4373</v>
      </c>
      <c r="N1138" s="253" t="s">
        <v>658</v>
      </c>
      <c r="O1138" s="6" t="s">
        <v>658</v>
      </c>
      <c r="P1138" s="202" t="s">
        <v>658</v>
      </c>
    </row>
    <row r="1139" spans="1:16" ht="140.25" x14ac:dyDescent="0.25">
      <c r="A1139" s="202" t="s">
        <v>4366</v>
      </c>
      <c r="B1139" s="251" t="s">
        <v>4371</v>
      </c>
      <c r="C1139" s="149" t="s">
        <v>658</v>
      </c>
      <c r="D1139" s="18" t="s">
        <v>658</v>
      </c>
      <c r="E1139" s="253" t="s">
        <v>658</v>
      </c>
      <c r="F1139" s="253" t="s">
        <v>4377</v>
      </c>
      <c r="G1139" s="253" t="s">
        <v>839</v>
      </c>
      <c r="H1139" s="252" t="s">
        <v>841</v>
      </c>
      <c r="I1139" s="241" t="s">
        <v>3713</v>
      </c>
      <c r="J1139" s="252" t="s">
        <v>843</v>
      </c>
      <c r="K1139" s="262">
        <v>266666.67</v>
      </c>
      <c r="L1139" s="25" t="s">
        <v>658</v>
      </c>
      <c r="M1139" s="251" t="s">
        <v>4374</v>
      </c>
      <c r="N1139" s="253" t="s">
        <v>658</v>
      </c>
      <c r="O1139" s="6" t="s">
        <v>658</v>
      </c>
      <c r="P1139" s="202" t="s">
        <v>658</v>
      </c>
    </row>
    <row r="1140" spans="1:16" ht="140.25" x14ac:dyDescent="0.25">
      <c r="A1140" s="202" t="s">
        <v>4367</v>
      </c>
      <c r="B1140" s="251" t="s">
        <v>4372</v>
      </c>
      <c r="C1140" s="149" t="s">
        <v>658</v>
      </c>
      <c r="D1140" s="18" t="s">
        <v>658</v>
      </c>
      <c r="E1140" s="253" t="s">
        <v>658</v>
      </c>
      <c r="F1140" s="253" t="s">
        <v>4378</v>
      </c>
      <c r="G1140" s="253" t="s">
        <v>839</v>
      </c>
      <c r="H1140" s="252" t="s">
        <v>841</v>
      </c>
      <c r="I1140" s="241" t="s">
        <v>3713</v>
      </c>
      <c r="J1140" s="252" t="s">
        <v>843</v>
      </c>
      <c r="K1140" s="262">
        <v>606950</v>
      </c>
      <c r="L1140" s="25" t="s">
        <v>658</v>
      </c>
      <c r="M1140" s="251" t="s">
        <v>4375</v>
      </c>
      <c r="N1140" s="253" t="s">
        <v>658</v>
      </c>
      <c r="O1140" s="6" t="s">
        <v>658</v>
      </c>
      <c r="P1140" s="202" t="s">
        <v>658</v>
      </c>
    </row>
    <row r="1141" spans="1:16" ht="140.25" x14ac:dyDescent="0.25">
      <c r="A1141" s="202" t="s">
        <v>4368</v>
      </c>
      <c r="B1141" s="251" t="s">
        <v>4379</v>
      </c>
      <c r="C1141" s="149" t="s">
        <v>658</v>
      </c>
      <c r="D1141" s="18" t="s">
        <v>658</v>
      </c>
      <c r="E1141" s="253" t="s">
        <v>658</v>
      </c>
      <c r="F1141" s="253" t="s">
        <v>4386</v>
      </c>
      <c r="G1141" s="253" t="s">
        <v>839</v>
      </c>
      <c r="H1141" s="252" t="s">
        <v>841</v>
      </c>
      <c r="I1141" s="241" t="s">
        <v>3713</v>
      </c>
      <c r="J1141" s="252" t="s">
        <v>843</v>
      </c>
      <c r="K1141" s="262">
        <v>243993.33</v>
      </c>
      <c r="L1141" s="25" t="s">
        <v>658</v>
      </c>
      <c r="M1141" s="251" t="s">
        <v>4383</v>
      </c>
      <c r="N1141" s="253" t="s">
        <v>658</v>
      </c>
      <c r="O1141" s="6" t="s">
        <v>658</v>
      </c>
      <c r="P1141" s="202" t="s">
        <v>658</v>
      </c>
    </row>
    <row r="1142" spans="1:16" ht="140.25" x14ac:dyDescent="0.25">
      <c r="A1142" s="202" t="s">
        <v>4369</v>
      </c>
      <c r="B1142" s="251" t="s">
        <v>4380</v>
      </c>
      <c r="C1142" s="149" t="s">
        <v>658</v>
      </c>
      <c r="D1142" s="18" t="s">
        <v>658</v>
      </c>
      <c r="E1142" s="253" t="s">
        <v>658</v>
      </c>
      <c r="F1142" s="253" t="s">
        <v>4387</v>
      </c>
      <c r="G1142" s="253" t="s">
        <v>839</v>
      </c>
      <c r="H1142" s="252" t="s">
        <v>841</v>
      </c>
      <c r="I1142" s="241" t="s">
        <v>3713</v>
      </c>
      <c r="J1142" s="252" t="s">
        <v>843</v>
      </c>
      <c r="K1142" s="262">
        <v>583113.29</v>
      </c>
      <c r="L1142" s="25" t="s">
        <v>658</v>
      </c>
      <c r="M1142" s="251" t="s">
        <v>4384</v>
      </c>
      <c r="N1142" s="253" t="s">
        <v>658</v>
      </c>
      <c r="O1142" s="6" t="s">
        <v>658</v>
      </c>
      <c r="P1142" s="202" t="s">
        <v>658</v>
      </c>
    </row>
    <row r="1143" spans="1:16" ht="140.25" x14ac:dyDescent="0.25">
      <c r="A1143" s="202" t="s">
        <v>4382</v>
      </c>
      <c r="B1143" s="251" t="s">
        <v>4381</v>
      </c>
      <c r="C1143" s="149" t="s">
        <v>658</v>
      </c>
      <c r="D1143" s="18" t="s">
        <v>658</v>
      </c>
      <c r="E1143" s="253" t="s">
        <v>658</v>
      </c>
      <c r="F1143" s="253" t="s">
        <v>4388</v>
      </c>
      <c r="G1143" s="253" t="s">
        <v>839</v>
      </c>
      <c r="H1143" s="252" t="s">
        <v>841</v>
      </c>
      <c r="I1143" s="241" t="s">
        <v>3713</v>
      </c>
      <c r="J1143" s="252" t="s">
        <v>843</v>
      </c>
      <c r="K1143" s="262">
        <v>58912.93</v>
      </c>
      <c r="L1143" s="25" t="s">
        <v>658</v>
      </c>
      <c r="M1143" s="251" t="s">
        <v>4385</v>
      </c>
      <c r="N1143" s="253" t="s">
        <v>658</v>
      </c>
      <c r="O1143" s="6" t="s">
        <v>658</v>
      </c>
      <c r="P1143" s="202" t="s">
        <v>658</v>
      </c>
    </row>
    <row r="1144" spans="1:16" ht="140.25" x14ac:dyDescent="0.25">
      <c r="A1144" s="202" t="s">
        <v>4389</v>
      </c>
      <c r="B1144" s="251" t="s">
        <v>4398</v>
      </c>
      <c r="C1144" s="149" t="s">
        <v>658</v>
      </c>
      <c r="D1144" s="18" t="s">
        <v>658</v>
      </c>
      <c r="E1144" s="253" t="s">
        <v>658</v>
      </c>
      <c r="F1144" s="253" t="s">
        <v>4402</v>
      </c>
      <c r="G1144" s="253" t="s">
        <v>839</v>
      </c>
      <c r="H1144" s="252" t="s">
        <v>841</v>
      </c>
      <c r="I1144" s="241" t="s">
        <v>3713</v>
      </c>
      <c r="J1144" s="252" t="s">
        <v>843</v>
      </c>
      <c r="K1144" s="262">
        <v>45445.86</v>
      </c>
      <c r="L1144" s="25" t="s">
        <v>658</v>
      </c>
      <c r="M1144" s="251" t="s">
        <v>4401</v>
      </c>
      <c r="N1144" s="253" t="s">
        <v>658</v>
      </c>
      <c r="O1144" s="6" t="s">
        <v>658</v>
      </c>
      <c r="P1144" s="202" t="s">
        <v>658</v>
      </c>
    </row>
    <row r="1145" spans="1:16" ht="140.25" x14ac:dyDescent="0.25">
      <c r="A1145" s="202" t="s">
        <v>4390</v>
      </c>
      <c r="B1145" s="251" t="s">
        <v>4399</v>
      </c>
      <c r="C1145" s="149" t="s">
        <v>658</v>
      </c>
      <c r="D1145" s="18" t="s">
        <v>658</v>
      </c>
      <c r="E1145" s="253" t="s">
        <v>658</v>
      </c>
      <c r="F1145" s="253" t="s">
        <v>4403</v>
      </c>
      <c r="G1145" s="253" t="s">
        <v>839</v>
      </c>
      <c r="H1145" s="252" t="s">
        <v>841</v>
      </c>
      <c r="I1145" s="241" t="s">
        <v>3713</v>
      </c>
      <c r="J1145" s="252" t="s">
        <v>843</v>
      </c>
      <c r="K1145" s="262">
        <v>21281.64</v>
      </c>
      <c r="L1145" s="25" t="s">
        <v>658</v>
      </c>
      <c r="M1145" s="251" t="s">
        <v>4401</v>
      </c>
      <c r="N1145" s="253" t="s">
        <v>658</v>
      </c>
      <c r="O1145" s="6" t="s">
        <v>658</v>
      </c>
      <c r="P1145" s="202" t="s">
        <v>658</v>
      </c>
    </row>
    <row r="1146" spans="1:16" ht="140.25" x14ac:dyDescent="0.25">
      <c r="A1146" s="202" t="s">
        <v>4391</v>
      </c>
      <c r="B1146" s="251" t="s">
        <v>4400</v>
      </c>
      <c r="C1146" s="149" t="s">
        <v>658</v>
      </c>
      <c r="D1146" s="18" t="s">
        <v>658</v>
      </c>
      <c r="E1146" s="253" t="s">
        <v>658</v>
      </c>
      <c r="F1146" s="253" t="s">
        <v>4404</v>
      </c>
      <c r="G1146" s="253" t="s">
        <v>839</v>
      </c>
      <c r="H1146" s="252" t="s">
        <v>841</v>
      </c>
      <c r="I1146" s="241" t="s">
        <v>3713</v>
      </c>
      <c r="J1146" s="252" t="s">
        <v>843</v>
      </c>
      <c r="K1146" s="262">
        <v>46009.86</v>
      </c>
      <c r="L1146" s="25" t="s">
        <v>658</v>
      </c>
      <c r="M1146" s="251" t="s">
        <v>4401</v>
      </c>
      <c r="N1146" s="253" t="s">
        <v>658</v>
      </c>
      <c r="O1146" s="6" t="s">
        <v>658</v>
      </c>
      <c r="P1146" s="202" t="s">
        <v>658</v>
      </c>
    </row>
    <row r="1147" spans="1:16" ht="140.25" x14ac:dyDescent="0.25">
      <c r="A1147" s="202" t="s">
        <v>4392</v>
      </c>
      <c r="B1147" s="251" t="s">
        <v>4405</v>
      </c>
      <c r="C1147" s="149" t="s">
        <v>658</v>
      </c>
      <c r="D1147" s="18" t="s">
        <v>658</v>
      </c>
      <c r="E1147" s="253" t="s">
        <v>658</v>
      </c>
      <c r="F1147" s="253" t="s">
        <v>4408</v>
      </c>
      <c r="G1147" s="253" t="s">
        <v>839</v>
      </c>
      <c r="H1147" s="252" t="s">
        <v>841</v>
      </c>
      <c r="I1147" s="241" t="s">
        <v>3713</v>
      </c>
      <c r="J1147" s="252" t="s">
        <v>843</v>
      </c>
      <c r="K1147" s="262">
        <v>26260.46</v>
      </c>
      <c r="L1147" s="25" t="s">
        <v>658</v>
      </c>
      <c r="M1147" s="251" t="s">
        <v>4401</v>
      </c>
      <c r="N1147" s="253" t="s">
        <v>658</v>
      </c>
      <c r="O1147" s="6" t="s">
        <v>658</v>
      </c>
      <c r="P1147" s="202" t="s">
        <v>658</v>
      </c>
    </row>
    <row r="1148" spans="1:16" ht="140.25" x14ac:dyDescent="0.25">
      <c r="A1148" s="202" t="s">
        <v>4393</v>
      </c>
      <c r="B1148" s="251" t="s">
        <v>4406</v>
      </c>
      <c r="C1148" s="149" t="s">
        <v>658</v>
      </c>
      <c r="D1148" s="18" t="s">
        <v>658</v>
      </c>
      <c r="E1148" s="253" t="s">
        <v>658</v>
      </c>
      <c r="F1148" s="253" t="s">
        <v>4409</v>
      </c>
      <c r="G1148" s="253" t="s">
        <v>839</v>
      </c>
      <c r="H1148" s="252" t="s">
        <v>841</v>
      </c>
      <c r="I1148" s="241" t="s">
        <v>3713</v>
      </c>
      <c r="J1148" s="252" t="s">
        <v>843</v>
      </c>
      <c r="K1148" s="262">
        <v>40614.26</v>
      </c>
      <c r="L1148" s="25" t="s">
        <v>658</v>
      </c>
      <c r="M1148" s="251" t="s">
        <v>4401</v>
      </c>
      <c r="N1148" s="253" t="s">
        <v>658</v>
      </c>
      <c r="O1148" s="6" t="s">
        <v>658</v>
      </c>
      <c r="P1148" s="202" t="s">
        <v>658</v>
      </c>
    </row>
    <row r="1149" spans="1:16" ht="140.25" x14ac:dyDescent="0.25">
      <c r="A1149" s="202" t="s">
        <v>4394</v>
      </c>
      <c r="B1149" s="251" t="s">
        <v>4407</v>
      </c>
      <c r="C1149" s="149" t="s">
        <v>658</v>
      </c>
      <c r="D1149" s="18" t="s">
        <v>658</v>
      </c>
      <c r="E1149" s="253" t="s">
        <v>658</v>
      </c>
      <c r="F1149" s="253" t="s">
        <v>4411</v>
      </c>
      <c r="G1149" s="253" t="s">
        <v>839</v>
      </c>
      <c r="H1149" s="252" t="s">
        <v>841</v>
      </c>
      <c r="I1149" s="241" t="s">
        <v>3713</v>
      </c>
      <c r="J1149" s="252" t="s">
        <v>843</v>
      </c>
      <c r="K1149" s="262">
        <v>45569.4</v>
      </c>
      <c r="L1149" s="25" t="s">
        <v>658</v>
      </c>
      <c r="M1149" s="251" t="s">
        <v>4410</v>
      </c>
      <c r="N1149" s="253" t="s">
        <v>658</v>
      </c>
      <c r="O1149" s="6" t="s">
        <v>658</v>
      </c>
      <c r="P1149" s="202" t="s">
        <v>658</v>
      </c>
    </row>
    <row r="1150" spans="1:16" ht="140.25" x14ac:dyDescent="0.25">
      <c r="A1150" s="202" t="s">
        <v>4395</v>
      </c>
      <c r="B1150" s="251" t="s">
        <v>4414</v>
      </c>
      <c r="C1150" s="149" t="s">
        <v>4415</v>
      </c>
      <c r="D1150" s="18" t="s">
        <v>658</v>
      </c>
      <c r="E1150" s="253" t="s">
        <v>658</v>
      </c>
      <c r="F1150" s="253" t="s">
        <v>4422</v>
      </c>
      <c r="G1150" s="253" t="s">
        <v>839</v>
      </c>
      <c r="H1150" s="252" t="s">
        <v>841</v>
      </c>
      <c r="I1150" s="241" t="s">
        <v>3713</v>
      </c>
      <c r="J1150" s="252" t="s">
        <v>843</v>
      </c>
      <c r="K1150" s="262">
        <v>130650.73</v>
      </c>
      <c r="L1150" s="25" t="s">
        <v>658</v>
      </c>
      <c r="M1150" s="251" t="s">
        <v>4419</v>
      </c>
      <c r="N1150" s="253" t="s">
        <v>658</v>
      </c>
      <c r="O1150" s="6" t="s">
        <v>658</v>
      </c>
      <c r="P1150" s="202" t="s">
        <v>658</v>
      </c>
    </row>
    <row r="1151" spans="1:16" ht="140.25" x14ac:dyDescent="0.25">
      <c r="A1151" s="202" t="s">
        <v>4396</v>
      </c>
      <c r="B1151" s="251" t="s">
        <v>4416</v>
      </c>
      <c r="C1151" s="149" t="s">
        <v>4417</v>
      </c>
      <c r="D1151" s="18" t="s">
        <v>658</v>
      </c>
      <c r="E1151" s="253" t="s">
        <v>658</v>
      </c>
      <c r="F1151" s="253" t="s">
        <v>4423</v>
      </c>
      <c r="G1151" s="253" t="s">
        <v>839</v>
      </c>
      <c r="H1151" s="252" t="s">
        <v>841</v>
      </c>
      <c r="I1151" s="241" t="s">
        <v>3713</v>
      </c>
      <c r="J1151" s="252" t="s">
        <v>843</v>
      </c>
      <c r="K1151" s="262">
        <v>66000</v>
      </c>
      <c r="L1151" s="25" t="s">
        <v>658</v>
      </c>
      <c r="M1151" s="251" t="s">
        <v>4420</v>
      </c>
      <c r="N1151" s="253" t="s">
        <v>658</v>
      </c>
      <c r="O1151" s="6" t="s">
        <v>658</v>
      </c>
      <c r="P1151" s="202" t="s">
        <v>658</v>
      </c>
    </row>
    <row r="1152" spans="1:16" ht="140.25" x14ac:dyDescent="0.25">
      <c r="A1152" s="202" t="s">
        <v>4397</v>
      </c>
      <c r="B1152" s="251" t="s">
        <v>4412</v>
      </c>
      <c r="C1152" s="149" t="s">
        <v>658</v>
      </c>
      <c r="D1152" s="18" t="s">
        <v>658</v>
      </c>
      <c r="E1152" s="253" t="s">
        <v>658</v>
      </c>
      <c r="F1152" s="253" t="s">
        <v>4424</v>
      </c>
      <c r="G1152" s="253" t="s">
        <v>839</v>
      </c>
      <c r="H1152" s="252" t="s">
        <v>841</v>
      </c>
      <c r="I1152" s="241" t="s">
        <v>3713</v>
      </c>
      <c r="J1152" s="252" t="s">
        <v>843</v>
      </c>
      <c r="K1152" s="262">
        <v>68698.5</v>
      </c>
      <c r="L1152" s="25" t="s">
        <v>658</v>
      </c>
      <c r="M1152" s="251" t="s">
        <v>4421</v>
      </c>
      <c r="N1152" s="253" t="s">
        <v>658</v>
      </c>
      <c r="O1152" s="6" t="s">
        <v>658</v>
      </c>
      <c r="P1152" s="202" t="s">
        <v>658</v>
      </c>
    </row>
    <row r="1153" spans="1:16" ht="140.25" x14ac:dyDescent="0.25">
      <c r="A1153" s="202" t="s">
        <v>4418</v>
      </c>
      <c r="B1153" s="251" t="s">
        <v>4413</v>
      </c>
      <c r="C1153" s="149" t="s">
        <v>658</v>
      </c>
      <c r="D1153" s="18" t="s">
        <v>658</v>
      </c>
      <c r="E1153" s="253" t="s">
        <v>658</v>
      </c>
      <c r="F1153" s="253" t="s">
        <v>4425</v>
      </c>
      <c r="G1153" s="253" t="s">
        <v>839</v>
      </c>
      <c r="H1153" s="252" t="s">
        <v>841</v>
      </c>
      <c r="I1153" s="241" t="s">
        <v>3713</v>
      </c>
      <c r="J1153" s="252" t="s">
        <v>843</v>
      </c>
      <c r="K1153" s="262">
        <v>14000</v>
      </c>
      <c r="L1153" s="25" t="s">
        <v>658</v>
      </c>
      <c r="M1153" s="251" t="s">
        <v>4421</v>
      </c>
      <c r="N1153" s="253" t="s">
        <v>658</v>
      </c>
      <c r="O1153" s="6" t="s">
        <v>658</v>
      </c>
      <c r="P1153" s="202" t="s">
        <v>658</v>
      </c>
    </row>
    <row r="1154" spans="1:16" ht="140.25" x14ac:dyDescent="0.25">
      <c r="A1154" s="202" t="s">
        <v>4426</v>
      </c>
      <c r="B1154" s="251" t="s">
        <v>4432</v>
      </c>
      <c r="C1154" s="149" t="s">
        <v>658</v>
      </c>
      <c r="D1154" s="18" t="s">
        <v>658</v>
      </c>
      <c r="E1154" s="253" t="s">
        <v>658</v>
      </c>
      <c r="F1154" s="253" t="s">
        <v>4436</v>
      </c>
      <c r="G1154" s="253" t="s">
        <v>839</v>
      </c>
      <c r="H1154" s="252" t="s">
        <v>841</v>
      </c>
      <c r="I1154" s="241" t="s">
        <v>3713</v>
      </c>
      <c r="J1154" s="252" t="s">
        <v>843</v>
      </c>
      <c r="K1154" s="262">
        <v>35700</v>
      </c>
      <c r="L1154" s="25" t="s">
        <v>658</v>
      </c>
      <c r="M1154" s="251" t="s">
        <v>4434</v>
      </c>
      <c r="N1154" s="253" t="s">
        <v>658</v>
      </c>
      <c r="O1154" s="6" t="s">
        <v>658</v>
      </c>
      <c r="P1154" s="202" t="s">
        <v>658</v>
      </c>
    </row>
    <row r="1155" spans="1:16" ht="140.25" x14ac:dyDescent="0.25">
      <c r="A1155" s="202" t="s">
        <v>4427</v>
      </c>
      <c r="B1155" s="251" t="s">
        <v>4433</v>
      </c>
      <c r="C1155" s="149" t="s">
        <v>658</v>
      </c>
      <c r="D1155" s="18" t="s">
        <v>658</v>
      </c>
      <c r="E1155" s="253" t="s">
        <v>658</v>
      </c>
      <c r="F1155" s="253" t="s">
        <v>4437</v>
      </c>
      <c r="G1155" s="253" t="s">
        <v>839</v>
      </c>
      <c r="H1155" s="252" t="s">
        <v>841</v>
      </c>
      <c r="I1155" s="241" t="s">
        <v>3713</v>
      </c>
      <c r="J1155" s="252" t="s">
        <v>843</v>
      </c>
      <c r="K1155" s="262">
        <v>53351</v>
      </c>
      <c r="L1155" s="25" t="s">
        <v>658</v>
      </c>
      <c r="M1155" s="251" t="s">
        <v>4435</v>
      </c>
      <c r="N1155" s="253" t="s">
        <v>658</v>
      </c>
      <c r="O1155" s="6" t="s">
        <v>658</v>
      </c>
      <c r="P1155" s="202" t="s">
        <v>658</v>
      </c>
    </row>
    <row r="1156" spans="1:16" ht="140.25" x14ac:dyDescent="0.25">
      <c r="A1156" s="202" t="s">
        <v>4428</v>
      </c>
      <c r="B1156" s="251" t="s">
        <v>4456</v>
      </c>
      <c r="C1156" s="149" t="s">
        <v>4457</v>
      </c>
      <c r="D1156" s="18" t="s">
        <v>658</v>
      </c>
      <c r="E1156" s="253" t="s">
        <v>658</v>
      </c>
      <c r="F1156" s="253" t="s">
        <v>4450</v>
      </c>
      <c r="G1156" s="253" t="s">
        <v>839</v>
      </c>
      <c r="H1156" s="252" t="s">
        <v>841</v>
      </c>
      <c r="I1156" s="241" t="s">
        <v>3713</v>
      </c>
      <c r="J1156" s="252" t="s">
        <v>843</v>
      </c>
      <c r="K1156" s="262">
        <v>105909</v>
      </c>
      <c r="L1156" s="25" t="s">
        <v>658</v>
      </c>
      <c r="M1156" s="251" t="s">
        <v>4447</v>
      </c>
      <c r="N1156" s="253" t="s">
        <v>658</v>
      </c>
      <c r="O1156" s="6" t="s">
        <v>658</v>
      </c>
      <c r="P1156" s="202" t="s">
        <v>658</v>
      </c>
    </row>
    <row r="1157" spans="1:16" ht="140.25" x14ac:dyDescent="0.25">
      <c r="A1157" s="202" t="s">
        <v>4429</v>
      </c>
      <c r="B1157" s="251" t="s">
        <v>4438</v>
      </c>
      <c r="C1157" s="149" t="s">
        <v>658</v>
      </c>
      <c r="D1157" s="18" t="s">
        <v>658</v>
      </c>
      <c r="E1157" s="253" t="s">
        <v>658</v>
      </c>
      <c r="F1157" s="253" t="s">
        <v>4451</v>
      </c>
      <c r="G1157" s="253" t="s">
        <v>839</v>
      </c>
      <c r="H1157" s="252" t="s">
        <v>841</v>
      </c>
      <c r="I1157" s="241" t="s">
        <v>3713</v>
      </c>
      <c r="J1157" s="252" t="s">
        <v>843</v>
      </c>
      <c r="K1157" s="262">
        <v>32557.360000000001</v>
      </c>
      <c r="L1157" s="25" t="s">
        <v>658</v>
      </c>
      <c r="M1157" s="251" t="s">
        <v>4448</v>
      </c>
      <c r="N1157" s="253" t="s">
        <v>658</v>
      </c>
      <c r="O1157" s="6" t="s">
        <v>658</v>
      </c>
      <c r="P1157" s="202" t="s">
        <v>658</v>
      </c>
    </row>
    <row r="1158" spans="1:16" ht="140.25" x14ac:dyDescent="0.25">
      <c r="A1158" s="202" t="s">
        <v>4430</v>
      </c>
      <c r="B1158" s="251" t="s">
        <v>4439</v>
      </c>
      <c r="C1158" s="149" t="s">
        <v>658</v>
      </c>
      <c r="D1158" s="18" t="s">
        <v>658</v>
      </c>
      <c r="E1158" s="253" t="s">
        <v>658</v>
      </c>
      <c r="F1158" s="253" t="s">
        <v>4452</v>
      </c>
      <c r="G1158" s="253" t="s">
        <v>839</v>
      </c>
      <c r="H1158" s="252" t="s">
        <v>841</v>
      </c>
      <c r="I1158" s="241" t="s">
        <v>3713</v>
      </c>
      <c r="J1158" s="252" t="s">
        <v>843</v>
      </c>
      <c r="K1158" s="262">
        <v>29373.29</v>
      </c>
      <c r="L1158" s="25" t="s">
        <v>658</v>
      </c>
      <c r="M1158" s="248" t="s">
        <v>658</v>
      </c>
      <c r="N1158" s="253" t="s">
        <v>658</v>
      </c>
      <c r="O1158" s="6" t="s">
        <v>658</v>
      </c>
      <c r="P1158" s="202" t="s">
        <v>658</v>
      </c>
    </row>
    <row r="1159" spans="1:16" ht="140.25" x14ac:dyDescent="0.25">
      <c r="A1159" s="202" t="s">
        <v>4431</v>
      </c>
      <c r="B1159" s="251" t="s">
        <v>4440</v>
      </c>
      <c r="C1159" s="149" t="s">
        <v>658</v>
      </c>
      <c r="D1159" s="18" t="s">
        <v>658</v>
      </c>
      <c r="E1159" s="253" t="s">
        <v>658</v>
      </c>
      <c r="F1159" s="253" t="s">
        <v>4453</v>
      </c>
      <c r="G1159" s="253" t="s">
        <v>839</v>
      </c>
      <c r="H1159" s="252" t="s">
        <v>841</v>
      </c>
      <c r="I1159" s="241" t="s">
        <v>3713</v>
      </c>
      <c r="J1159" s="252" t="s">
        <v>843</v>
      </c>
      <c r="K1159" s="262">
        <v>38002</v>
      </c>
      <c r="L1159" s="25" t="s">
        <v>658</v>
      </c>
      <c r="M1159" s="251" t="s">
        <v>4449</v>
      </c>
      <c r="N1159" s="253" t="s">
        <v>658</v>
      </c>
      <c r="O1159" s="6" t="s">
        <v>658</v>
      </c>
      <c r="P1159" s="202" t="s">
        <v>658</v>
      </c>
    </row>
    <row r="1160" spans="1:16" ht="140.25" x14ac:dyDescent="0.25">
      <c r="A1160" s="202" t="s">
        <v>4442</v>
      </c>
      <c r="B1160" s="251" t="s">
        <v>4441</v>
      </c>
      <c r="C1160" s="149" t="s">
        <v>658</v>
      </c>
      <c r="D1160" s="18" t="s">
        <v>658</v>
      </c>
      <c r="E1160" s="253" t="s">
        <v>658</v>
      </c>
      <c r="F1160" s="253" t="s">
        <v>4454</v>
      </c>
      <c r="G1160" s="253" t="s">
        <v>839</v>
      </c>
      <c r="H1160" s="252" t="s">
        <v>841</v>
      </c>
      <c r="I1160" s="241" t="s">
        <v>3713</v>
      </c>
      <c r="J1160" s="252" t="s">
        <v>843</v>
      </c>
      <c r="K1160" s="262">
        <v>25931</v>
      </c>
      <c r="L1160" s="25" t="s">
        <v>658</v>
      </c>
      <c r="M1160" s="251" t="s">
        <v>4449</v>
      </c>
      <c r="N1160" s="253" t="s">
        <v>658</v>
      </c>
      <c r="O1160" s="6" t="s">
        <v>658</v>
      </c>
      <c r="P1160" s="202" t="s">
        <v>658</v>
      </c>
    </row>
    <row r="1161" spans="1:16" ht="140.25" x14ac:dyDescent="0.25">
      <c r="A1161" s="202" t="s">
        <v>4443</v>
      </c>
      <c r="B1161" s="251" t="s">
        <v>4455</v>
      </c>
      <c r="C1161" s="149" t="s">
        <v>658</v>
      </c>
      <c r="D1161" s="18" t="s">
        <v>658</v>
      </c>
      <c r="E1161" s="253" t="s">
        <v>658</v>
      </c>
      <c r="F1161" s="253" t="s">
        <v>4460</v>
      </c>
      <c r="G1161" s="253" t="s">
        <v>839</v>
      </c>
      <c r="H1161" s="252" t="s">
        <v>841</v>
      </c>
      <c r="I1161" s="241" t="s">
        <v>3713</v>
      </c>
      <c r="J1161" s="252" t="s">
        <v>843</v>
      </c>
      <c r="K1161" s="262">
        <v>34787</v>
      </c>
      <c r="L1161" s="25" t="s">
        <v>658</v>
      </c>
      <c r="M1161" s="251" t="s">
        <v>4449</v>
      </c>
      <c r="N1161" s="253" t="s">
        <v>658</v>
      </c>
      <c r="O1161" s="6" t="s">
        <v>658</v>
      </c>
      <c r="P1161" s="202" t="s">
        <v>658</v>
      </c>
    </row>
    <row r="1162" spans="1:16" ht="140.25" x14ac:dyDescent="0.25">
      <c r="A1162" s="202" t="s">
        <v>4444</v>
      </c>
      <c r="B1162" s="251" t="s">
        <v>4458</v>
      </c>
      <c r="C1162" s="149" t="s">
        <v>658</v>
      </c>
      <c r="D1162" s="18" t="s">
        <v>658</v>
      </c>
      <c r="E1162" s="253" t="s">
        <v>658</v>
      </c>
      <c r="F1162" s="253" t="s">
        <v>4461</v>
      </c>
      <c r="G1162" s="253" t="s">
        <v>839</v>
      </c>
      <c r="H1162" s="252" t="s">
        <v>841</v>
      </c>
      <c r="I1162" s="241" t="s">
        <v>3713</v>
      </c>
      <c r="J1162" s="252" t="s">
        <v>843</v>
      </c>
      <c r="K1162" s="262">
        <f>227100-113550</f>
        <v>113550</v>
      </c>
      <c r="L1162" s="25" t="s">
        <v>658</v>
      </c>
      <c r="M1162" s="251" t="s">
        <v>4459</v>
      </c>
      <c r="N1162" s="253" t="s">
        <v>658</v>
      </c>
      <c r="O1162" s="6" t="s">
        <v>658</v>
      </c>
      <c r="P1162" s="202" t="s">
        <v>658</v>
      </c>
    </row>
    <row r="1163" spans="1:16" ht="140.25" x14ac:dyDescent="0.25">
      <c r="A1163" s="202" t="s">
        <v>4445</v>
      </c>
      <c r="B1163" s="251" t="s">
        <v>4462</v>
      </c>
      <c r="C1163" s="149" t="s">
        <v>658</v>
      </c>
      <c r="D1163" s="18" t="s">
        <v>658</v>
      </c>
      <c r="E1163" s="253" t="s">
        <v>658</v>
      </c>
      <c r="F1163" s="253" t="s">
        <v>4469</v>
      </c>
      <c r="G1163" s="253" t="s">
        <v>839</v>
      </c>
      <c r="H1163" s="252" t="s">
        <v>841</v>
      </c>
      <c r="I1163" s="241" t="s">
        <v>3713</v>
      </c>
      <c r="J1163" s="252" t="s">
        <v>843</v>
      </c>
      <c r="K1163" s="262">
        <v>78513.33</v>
      </c>
      <c r="L1163" s="25" t="s">
        <v>658</v>
      </c>
      <c r="M1163" s="251" t="s">
        <v>4466</v>
      </c>
      <c r="N1163" s="253" t="s">
        <v>658</v>
      </c>
      <c r="O1163" s="6" t="s">
        <v>658</v>
      </c>
      <c r="P1163" s="202" t="s">
        <v>658</v>
      </c>
    </row>
    <row r="1164" spans="1:16" ht="140.25" x14ac:dyDescent="0.25">
      <c r="A1164" s="202" t="s">
        <v>4446</v>
      </c>
      <c r="B1164" s="251" t="s">
        <v>4463</v>
      </c>
      <c r="C1164" s="149" t="s">
        <v>658</v>
      </c>
      <c r="D1164" s="18" t="s">
        <v>658</v>
      </c>
      <c r="E1164" s="253" t="s">
        <v>658</v>
      </c>
      <c r="F1164" s="253" t="s">
        <v>4470</v>
      </c>
      <c r="G1164" s="253" t="s">
        <v>839</v>
      </c>
      <c r="H1164" s="252" t="s">
        <v>841</v>
      </c>
      <c r="I1164" s="241" t="s">
        <v>3713</v>
      </c>
      <c r="J1164" s="252" t="s">
        <v>843</v>
      </c>
      <c r="K1164" s="262">
        <v>94175.12</v>
      </c>
      <c r="L1164" s="25" t="s">
        <v>658</v>
      </c>
      <c r="M1164" s="251" t="s">
        <v>4466</v>
      </c>
      <c r="N1164" s="253" t="s">
        <v>658</v>
      </c>
      <c r="O1164" s="6" t="s">
        <v>658</v>
      </c>
      <c r="P1164" s="202" t="s">
        <v>658</v>
      </c>
    </row>
    <row r="1165" spans="1:16" ht="140.25" x14ac:dyDescent="0.25">
      <c r="A1165" s="202" t="s">
        <v>4465</v>
      </c>
      <c r="B1165" s="251" t="s">
        <v>4464</v>
      </c>
      <c r="C1165" s="149" t="s">
        <v>658</v>
      </c>
      <c r="D1165" s="18" t="s">
        <v>658</v>
      </c>
      <c r="E1165" s="253" t="s">
        <v>658</v>
      </c>
      <c r="F1165" s="253" t="s">
        <v>4471</v>
      </c>
      <c r="G1165" s="253" t="s">
        <v>839</v>
      </c>
      <c r="H1165" s="252" t="s">
        <v>841</v>
      </c>
      <c r="I1165" s="241" t="s">
        <v>3713</v>
      </c>
      <c r="J1165" s="252" t="s">
        <v>843</v>
      </c>
      <c r="K1165" s="262">
        <f>118874.24-59437.12</f>
        <v>59437.120000000003</v>
      </c>
      <c r="L1165" s="25" t="s">
        <v>658</v>
      </c>
      <c r="M1165" s="251" t="s">
        <v>4466</v>
      </c>
      <c r="N1165" s="253" t="s">
        <v>658</v>
      </c>
      <c r="O1165" s="6" t="s">
        <v>658</v>
      </c>
      <c r="P1165" s="202" t="s">
        <v>658</v>
      </c>
    </row>
    <row r="1166" spans="1:16" ht="140.25" x14ac:dyDescent="0.25">
      <c r="A1166" s="202" t="s">
        <v>4472</v>
      </c>
      <c r="B1166" s="251" t="s">
        <v>4475</v>
      </c>
      <c r="C1166" s="149" t="s">
        <v>658</v>
      </c>
      <c r="D1166" s="18" t="s">
        <v>658</v>
      </c>
      <c r="E1166" s="253" t="s">
        <v>658</v>
      </c>
      <c r="F1166" s="253" t="s">
        <v>4477</v>
      </c>
      <c r="G1166" s="253" t="s">
        <v>839</v>
      </c>
      <c r="H1166" s="252" t="s">
        <v>841</v>
      </c>
      <c r="I1166" s="241" t="s">
        <v>3713</v>
      </c>
      <c r="J1166" s="252" t="s">
        <v>843</v>
      </c>
      <c r="K1166" s="262">
        <v>226459</v>
      </c>
      <c r="L1166" s="25" t="s">
        <v>658</v>
      </c>
      <c r="M1166" s="251" t="s">
        <v>4467</v>
      </c>
      <c r="N1166" s="253" t="s">
        <v>658</v>
      </c>
      <c r="O1166" s="6" t="s">
        <v>658</v>
      </c>
      <c r="P1166" s="202" t="s">
        <v>658</v>
      </c>
    </row>
    <row r="1167" spans="1:16" ht="140.25" x14ac:dyDescent="0.25">
      <c r="A1167" s="202" t="s">
        <v>4473</v>
      </c>
      <c r="B1167" s="251" t="s">
        <v>4476</v>
      </c>
      <c r="C1167" s="149" t="s">
        <v>658</v>
      </c>
      <c r="D1167" s="18" t="s">
        <v>658</v>
      </c>
      <c r="E1167" s="253" t="s">
        <v>658</v>
      </c>
      <c r="F1167" s="253" t="s">
        <v>4478</v>
      </c>
      <c r="G1167" s="253" t="s">
        <v>839</v>
      </c>
      <c r="H1167" s="252" t="s">
        <v>841</v>
      </c>
      <c r="I1167" s="241" t="s">
        <v>3713</v>
      </c>
      <c r="J1167" s="252" t="s">
        <v>843</v>
      </c>
      <c r="K1167" s="262">
        <v>96540</v>
      </c>
      <c r="L1167" s="25" t="s">
        <v>658</v>
      </c>
      <c r="M1167" s="251" t="s">
        <v>4468</v>
      </c>
      <c r="N1167" s="253" t="s">
        <v>658</v>
      </c>
      <c r="O1167" s="6" t="s">
        <v>658</v>
      </c>
      <c r="P1167" s="202" t="s">
        <v>658</v>
      </c>
    </row>
    <row r="1168" spans="1:16" ht="140.25" x14ac:dyDescent="0.25">
      <c r="A1168" s="202" t="s">
        <v>4474</v>
      </c>
      <c r="B1168" s="251" t="s">
        <v>4438</v>
      </c>
      <c r="C1168" s="149" t="s">
        <v>658</v>
      </c>
      <c r="D1168" s="18" t="s">
        <v>658</v>
      </c>
      <c r="E1168" s="253" t="s">
        <v>658</v>
      </c>
      <c r="F1168" s="253" t="s">
        <v>4479</v>
      </c>
      <c r="G1168" s="253" t="s">
        <v>839</v>
      </c>
      <c r="H1168" s="252" t="s">
        <v>841</v>
      </c>
      <c r="I1168" s="241" t="s">
        <v>3713</v>
      </c>
      <c r="J1168" s="252" t="s">
        <v>843</v>
      </c>
      <c r="K1168" s="262">
        <v>30700</v>
      </c>
      <c r="L1168" s="25" t="s">
        <v>658</v>
      </c>
      <c r="M1168" s="251" t="s">
        <v>4468</v>
      </c>
      <c r="N1168" s="253" t="s">
        <v>658</v>
      </c>
      <c r="O1168" s="6" t="s">
        <v>658</v>
      </c>
      <c r="P1168" s="202" t="s">
        <v>658</v>
      </c>
    </row>
    <row r="1169" spans="1:16" ht="140.25" x14ac:dyDescent="0.25">
      <c r="A1169" s="202" t="s">
        <v>4480</v>
      </c>
      <c r="B1169" s="251" t="s">
        <v>4485</v>
      </c>
      <c r="C1169" s="149" t="s">
        <v>658</v>
      </c>
      <c r="D1169" s="18" t="s">
        <v>658</v>
      </c>
      <c r="E1169" s="253" t="s">
        <v>658</v>
      </c>
      <c r="F1169" s="253" t="s">
        <v>4491</v>
      </c>
      <c r="G1169" s="253" t="s">
        <v>839</v>
      </c>
      <c r="H1169" s="252" t="s">
        <v>841</v>
      </c>
      <c r="I1169" s="241" t="s">
        <v>3713</v>
      </c>
      <c r="J1169" s="252" t="s">
        <v>843</v>
      </c>
      <c r="K1169" s="262">
        <v>15313.45</v>
      </c>
      <c r="L1169" s="25" t="s">
        <v>658</v>
      </c>
      <c r="M1169" s="251" t="s">
        <v>4468</v>
      </c>
      <c r="N1169" s="253" t="s">
        <v>658</v>
      </c>
      <c r="O1169" s="6" t="s">
        <v>658</v>
      </c>
      <c r="P1169" s="202" t="s">
        <v>658</v>
      </c>
    </row>
    <row r="1170" spans="1:16" ht="140.25" x14ac:dyDescent="0.25">
      <c r="A1170" s="202" t="s">
        <v>4481</v>
      </c>
      <c r="B1170" s="251" t="s">
        <v>4486</v>
      </c>
      <c r="C1170" s="149" t="s">
        <v>658</v>
      </c>
      <c r="D1170" s="18" t="s">
        <v>658</v>
      </c>
      <c r="E1170" s="253" t="s">
        <v>658</v>
      </c>
      <c r="F1170" s="253" t="s">
        <v>4492</v>
      </c>
      <c r="G1170" s="253" t="s">
        <v>839</v>
      </c>
      <c r="H1170" s="252" t="s">
        <v>841</v>
      </c>
      <c r="I1170" s="241" t="s">
        <v>3713</v>
      </c>
      <c r="J1170" s="252" t="s">
        <v>843</v>
      </c>
      <c r="K1170" s="262">
        <v>100927.56</v>
      </c>
      <c r="L1170" s="25" t="s">
        <v>658</v>
      </c>
      <c r="M1170" s="251" t="s">
        <v>4466</v>
      </c>
      <c r="N1170" s="253" t="s">
        <v>658</v>
      </c>
      <c r="O1170" s="6" t="s">
        <v>658</v>
      </c>
      <c r="P1170" s="202" t="s">
        <v>658</v>
      </c>
    </row>
    <row r="1171" spans="1:16" ht="140.25" x14ac:dyDescent="0.25">
      <c r="A1171" s="202" t="s">
        <v>4482</v>
      </c>
      <c r="B1171" s="251" t="s">
        <v>4487</v>
      </c>
      <c r="C1171" s="149" t="s">
        <v>658</v>
      </c>
      <c r="D1171" s="18" t="s">
        <v>658</v>
      </c>
      <c r="E1171" s="253" t="s">
        <v>658</v>
      </c>
      <c r="F1171" s="253" t="s">
        <v>4493</v>
      </c>
      <c r="G1171" s="253" t="s">
        <v>839</v>
      </c>
      <c r="H1171" s="252" t="s">
        <v>841</v>
      </c>
      <c r="I1171" s="241" t="s">
        <v>3713</v>
      </c>
      <c r="J1171" s="252" t="s">
        <v>843</v>
      </c>
      <c r="K1171" s="262">
        <v>159209.01999999999</v>
      </c>
      <c r="L1171" s="25" t="s">
        <v>658</v>
      </c>
      <c r="M1171" s="251" t="s">
        <v>4489</v>
      </c>
      <c r="N1171" s="253" t="s">
        <v>658</v>
      </c>
      <c r="O1171" s="6" t="s">
        <v>658</v>
      </c>
      <c r="P1171" s="202" t="s">
        <v>658</v>
      </c>
    </row>
    <row r="1172" spans="1:16" ht="140.25" x14ac:dyDescent="0.25">
      <c r="A1172" s="202" t="s">
        <v>4483</v>
      </c>
      <c r="B1172" s="251" t="s">
        <v>4488</v>
      </c>
      <c r="C1172" s="149" t="s">
        <v>658</v>
      </c>
      <c r="D1172" s="18" t="s">
        <v>658</v>
      </c>
      <c r="E1172" s="253" t="s">
        <v>658</v>
      </c>
      <c r="F1172" s="253" t="s">
        <v>4494</v>
      </c>
      <c r="G1172" s="253" t="s">
        <v>839</v>
      </c>
      <c r="H1172" s="252" t="s">
        <v>841</v>
      </c>
      <c r="I1172" s="241" t="s">
        <v>3713</v>
      </c>
      <c r="J1172" s="252" t="s">
        <v>843</v>
      </c>
      <c r="K1172" s="262">
        <v>80903</v>
      </c>
      <c r="L1172" s="25" t="s">
        <v>658</v>
      </c>
      <c r="M1172" s="251" t="s">
        <v>4490</v>
      </c>
      <c r="N1172" s="253" t="s">
        <v>658</v>
      </c>
      <c r="O1172" s="6" t="s">
        <v>658</v>
      </c>
      <c r="P1172" s="202" t="s">
        <v>658</v>
      </c>
    </row>
    <row r="1173" spans="1:16" ht="140.25" x14ac:dyDescent="0.25">
      <c r="A1173" s="202" t="s">
        <v>4484</v>
      </c>
      <c r="B1173" s="251" t="s">
        <v>4495</v>
      </c>
      <c r="C1173" s="149" t="s">
        <v>658</v>
      </c>
      <c r="D1173" s="18" t="s">
        <v>658</v>
      </c>
      <c r="E1173" s="253" t="s">
        <v>658</v>
      </c>
      <c r="F1173" s="253" t="s">
        <v>4500</v>
      </c>
      <c r="G1173" s="253" t="s">
        <v>839</v>
      </c>
      <c r="H1173" s="252" t="s">
        <v>841</v>
      </c>
      <c r="I1173" s="241" t="s">
        <v>3713</v>
      </c>
      <c r="J1173" s="252" t="s">
        <v>843</v>
      </c>
      <c r="K1173" s="262">
        <v>78000</v>
      </c>
      <c r="L1173" s="25" t="s">
        <v>658</v>
      </c>
      <c r="M1173" s="251" t="s">
        <v>874</v>
      </c>
      <c r="N1173" s="253" t="s">
        <v>658</v>
      </c>
      <c r="O1173" s="6" t="s">
        <v>658</v>
      </c>
      <c r="P1173" s="202" t="s">
        <v>658</v>
      </c>
    </row>
    <row r="1174" spans="1:16" ht="140.25" x14ac:dyDescent="0.25">
      <c r="A1174" s="202" t="s">
        <v>4498</v>
      </c>
      <c r="B1174" s="251" t="s">
        <v>4496</v>
      </c>
      <c r="C1174" s="149" t="s">
        <v>4497</v>
      </c>
      <c r="D1174" s="18" t="s">
        <v>658</v>
      </c>
      <c r="E1174" s="253" t="s">
        <v>658</v>
      </c>
      <c r="F1174" s="253" t="s">
        <v>4501</v>
      </c>
      <c r="G1174" s="253" t="s">
        <v>839</v>
      </c>
      <c r="H1174" s="252" t="s">
        <v>841</v>
      </c>
      <c r="I1174" s="241" t="s">
        <v>3713</v>
      </c>
      <c r="J1174" s="252" t="s">
        <v>843</v>
      </c>
      <c r="K1174" s="262">
        <v>61056</v>
      </c>
      <c r="L1174" s="25" t="s">
        <v>658</v>
      </c>
      <c r="M1174" s="251" t="s">
        <v>4499</v>
      </c>
      <c r="N1174" s="253" t="s">
        <v>658</v>
      </c>
      <c r="O1174" s="6" t="s">
        <v>658</v>
      </c>
      <c r="P1174" s="202" t="s">
        <v>658</v>
      </c>
    </row>
    <row r="1175" spans="1:16" ht="140.25" x14ac:dyDescent="0.25">
      <c r="A1175" s="202" t="s">
        <v>4502</v>
      </c>
      <c r="B1175" s="251" t="s">
        <v>4508</v>
      </c>
      <c r="C1175" s="149" t="s">
        <v>658</v>
      </c>
      <c r="D1175" s="18" t="s">
        <v>658</v>
      </c>
      <c r="E1175" s="253" t="s">
        <v>658</v>
      </c>
      <c r="F1175" s="253" t="s">
        <v>4516</v>
      </c>
      <c r="G1175" s="253" t="s">
        <v>839</v>
      </c>
      <c r="H1175" s="252" t="s">
        <v>841</v>
      </c>
      <c r="I1175" s="241" t="s">
        <v>3713</v>
      </c>
      <c r="J1175" s="252" t="s">
        <v>843</v>
      </c>
      <c r="K1175" s="262">
        <v>100000</v>
      </c>
      <c r="L1175" s="25" t="s">
        <v>658</v>
      </c>
      <c r="M1175" s="251" t="s">
        <v>4512</v>
      </c>
      <c r="N1175" s="253" t="s">
        <v>658</v>
      </c>
      <c r="O1175" s="6" t="s">
        <v>658</v>
      </c>
      <c r="P1175" s="202" t="s">
        <v>658</v>
      </c>
    </row>
    <row r="1176" spans="1:16" ht="140.25" x14ac:dyDescent="0.25">
      <c r="A1176" s="202" t="s">
        <v>4503</v>
      </c>
      <c r="B1176" s="251" t="s">
        <v>4509</v>
      </c>
      <c r="C1176" s="149" t="s">
        <v>658</v>
      </c>
      <c r="D1176" s="18" t="s">
        <v>658</v>
      </c>
      <c r="E1176" s="253" t="s">
        <v>658</v>
      </c>
      <c r="F1176" s="253" t="s">
        <v>4517</v>
      </c>
      <c r="G1176" s="253" t="s">
        <v>839</v>
      </c>
      <c r="H1176" s="252" t="s">
        <v>841</v>
      </c>
      <c r="I1176" s="241" t="s">
        <v>3713</v>
      </c>
      <c r="J1176" s="252" t="s">
        <v>843</v>
      </c>
      <c r="K1176" s="262">
        <v>58446</v>
      </c>
      <c r="L1176" s="25" t="s">
        <v>658</v>
      </c>
      <c r="M1176" s="251" t="s">
        <v>4513</v>
      </c>
      <c r="N1176" s="253" t="s">
        <v>658</v>
      </c>
      <c r="O1176" s="6" t="s">
        <v>658</v>
      </c>
      <c r="P1176" s="202" t="s">
        <v>658</v>
      </c>
    </row>
    <row r="1177" spans="1:16" ht="140.25" x14ac:dyDescent="0.25">
      <c r="A1177" s="202" t="s">
        <v>4504</v>
      </c>
      <c r="B1177" s="251" t="s">
        <v>4510</v>
      </c>
      <c r="C1177" s="149" t="s">
        <v>658</v>
      </c>
      <c r="D1177" s="18" t="s">
        <v>658</v>
      </c>
      <c r="E1177" s="253" t="s">
        <v>658</v>
      </c>
      <c r="F1177" s="253" t="s">
        <v>4518</v>
      </c>
      <c r="G1177" s="253" t="s">
        <v>839</v>
      </c>
      <c r="H1177" s="252" t="s">
        <v>841</v>
      </c>
      <c r="I1177" s="241" t="s">
        <v>3713</v>
      </c>
      <c r="J1177" s="252" t="s">
        <v>843</v>
      </c>
      <c r="K1177" s="262">
        <v>71390</v>
      </c>
      <c r="L1177" s="25" t="s">
        <v>658</v>
      </c>
      <c r="M1177" s="251" t="s">
        <v>4514</v>
      </c>
      <c r="N1177" s="253" t="s">
        <v>658</v>
      </c>
      <c r="O1177" s="6" t="s">
        <v>658</v>
      </c>
      <c r="P1177" s="202" t="s">
        <v>658</v>
      </c>
    </row>
    <row r="1178" spans="1:16" ht="140.25" x14ac:dyDescent="0.25">
      <c r="A1178" s="202" t="s">
        <v>4505</v>
      </c>
      <c r="B1178" s="251" t="s">
        <v>4511</v>
      </c>
      <c r="C1178" s="149" t="s">
        <v>658</v>
      </c>
      <c r="D1178" s="18" t="s">
        <v>658</v>
      </c>
      <c r="E1178" s="253" t="s">
        <v>658</v>
      </c>
      <c r="F1178" s="253" t="s">
        <v>4519</v>
      </c>
      <c r="G1178" s="253" t="s">
        <v>839</v>
      </c>
      <c r="H1178" s="252" t="s">
        <v>841</v>
      </c>
      <c r="I1178" s="241" t="s">
        <v>3713</v>
      </c>
      <c r="J1178" s="252" t="s">
        <v>843</v>
      </c>
      <c r="K1178" s="262">
        <v>59000</v>
      </c>
      <c r="L1178" s="25" t="s">
        <v>658</v>
      </c>
      <c r="M1178" s="251" t="s">
        <v>4515</v>
      </c>
      <c r="N1178" s="253" t="s">
        <v>658</v>
      </c>
      <c r="O1178" s="6" t="s">
        <v>658</v>
      </c>
      <c r="P1178" s="202" t="s">
        <v>658</v>
      </c>
    </row>
    <row r="1179" spans="1:16" ht="140.25" x14ac:dyDescent="0.25">
      <c r="A1179" s="202" t="s">
        <v>4506</v>
      </c>
      <c r="B1179" s="251" t="s">
        <v>4520</v>
      </c>
      <c r="C1179" s="149" t="s">
        <v>658</v>
      </c>
      <c r="D1179" s="18" t="s">
        <v>658</v>
      </c>
      <c r="E1179" s="253" t="s">
        <v>658</v>
      </c>
      <c r="F1179" s="253" t="s">
        <v>4524</v>
      </c>
      <c r="G1179" s="253" t="s">
        <v>839</v>
      </c>
      <c r="H1179" s="252" t="s">
        <v>841</v>
      </c>
      <c r="I1179" s="241" t="s">
        <v>3713</v>
      </c>
      <c r="J1179" s="252" t="s">
        <v>843</v>
      </c>
      <c r="K1179" s="262">
        <v>50800</v>
      </c>
      <c r="L1179" s="25" t="s">
        <v>658</v>
      </c>
      <c r="M1179" s="251" t="s">
        <v>4522</v>
      </c>
      <c r="N1179" s="253" t="s">
        <v>658</v>
      </c>
      <c r="O1179" s="6" t="s">
        <v>658</v>
      </c>
      <c r="P1179" s="202" t="s">
        <v>658</v>
      </c>
    </row>
    <row r="1180" spans="1:16" ht="140.25" x14ac:dyDescent="0.25">
      <c r="A1180" s="202" t="s">
        <v>4507</v>
      </c>
      <c r="B1180" s="251" t="s">
        <v>4521</v>
      </c>
      <c r="C1180" s="149" t="s">
        <v>658</v>
      </c>
      <c r="D1180" s="18" t="s">
        <v>658</v>
      </c>
      <c r="E1180" s="253" t="s">
        <v>658</v>
      </c>
      <c r="F1180" s="253" t="s">
        <v>4525</v>
      </c>
      <c r="G1180" s="253" t="s">
        <v>839</v>
      </c>
      <c r="H1180" s="252" t="s">
        <v>841</v>
      </c>
      <c r="I1180" s="241" t="s">
        <v>3713</v>
      </c>
      <c r="J1180" s="252" t="s">
        <v>843</v>
      </c>
      <c r="K1180" s="262">
        <v>31748</v>
      </c>
      <c r="L1180" s="25" t="s">
        <v>658</v>
      </c>
      <c r="M1180" s="251" t="s">
        <v>4523</v>
      </c>
      <c r="N1180" s="253" t="s">
        <v>658</v>
      </c>
      <c r="O1180" s="6" t="s">
        <v>658</v>
      </c>
      <c r="P1180" s="202" t="s">
        <v>658</v>
      </c>
    </row>
    <row r="1181" spans="1:16" ht="140.25" x14ac:dyDescent="0.25">
      <c r="A1181" s="202" t="s">
        <v>4526</v>
      </c>
      <c r="B1181" s="251" t="s">
        <v>4531</v>
      </c>
      <c r="C1181" s="149" t="s">
        <v>658</v>
      </c>
      <c r="D1181" s="18" t="s">
        <v>658</v>
      </c>
      <c r="E1181" s="253" t="s">
        <v>658</v>
      </c>
      <c r="F1181" s="253" t="s">
        <v>4535</v>
      </c>
      <c r="G1181" s="253" t="s">
        <v>839</v>
      </c>
      <c r="H1181" s="252" t="s">
        <v>841</v>
      </c>
      <c r="I1181" s="241" t="s">
        <v>3713</v>
      </c>
      <c r="J1181" s="252" t="s">
        <v>843</v>
      </c>
      <c r="K1181" s="262">
        <v>48173</v>
      </c>
      <c r="L1181" s="25" t="s">
        <v>658</v>
      </c>
      <c r="M1181" s="251" t="s">
        <v>4523</v>
      </c>
      <c r="N1181" s="253" t="s">
        <v>658</v>
      </c>
      <c r="O1181" s="6" t="s">
        <v>658</v>
      </c>
      <c r="P1181" s="202" t="s">
        <v>658</v>
      </c>
    </row>
    <row r="1182" spans="1:16" ht="140.25" x14ac:dyDescent="0.25">
      <c r="A1182" s="202" t="s">
        <v>4527</v>
      </c>
      <c r="B1182" s="251" t="s">
        <v>4532</v>
      </c>
      <c r="C1182" s="149" t="s">
        <v>658</v>
      </c>
      <c r="D1182" s="18" t="s">
        <v>658</v>
      </c>
      <c r="E1182" s="253" t="s">
        <v>658</v>
      </c>
      <c r="F1182" s="253" t="s">
        <v>4536</v>
      </c>
      <c r="G1182" s="253" t="s">
        <v>839</v>
      </c>
      <c r="H1182" s="252" t="s">
        <v>841</v>
      </c>
      <c r="I1182" s="241" t="s">
        <v>3713</v>
      </c>
      <c r="J1182" s="252" t="s">
        <v>843</v>
      </c>
      <c r="K1182" s="262">
        <v>18300</v>
      </c>
      <c r="L1182" s="25" t="s">
        <v>658</v>
      </c>
      <c r="M1182" s="251" t="s">
        <v>4523</v>
      </c>
      <c r="N1182" s="253" t="s">
        <v>658</v>
      </c>
      <c r="O1182" s="6" t="s">
        <v>658</v>
      </c>
      <c r="P1182" s="202" t="s">
        <v>658</v>
      </c>
    </row>
    <row r="1183" spans="1:16" ht="140.25" x14ac:dyDescent="0.25">
      <c r="A1183" s="202" t="s">
        <v>4528</v>
      </c>
      <c r="B1183" s="251" t="s">
        <v>4533</v>
      </c>
      <c r="C1183" s="149" t="s">
        <v>658</v>
      </c>
      <c r="D1183" s="18" t="s">
        <v>658</v>
      </c>
      <c r="E1183" s="253" t="s">
        <v>658</v>
      </c>
      <c r="F1183" s="253" t="s">
        <v>4537</v>
      </c>
      <c r="G1183" s="253" t="s">
        <v>839</v>
      </c>
      <c r="H1183" s="252" t="s">
        <v>841</v>
      </c>
      <c r="I1183" s="241" t="s">
        <v>3713</v>
      </c>
      <c r="J1183" s="252" t="s">
        <v>843</v>
      </c>
      <c r="K1183" s="262">
        <v>35500</v>
      </c>
      <c r="L1183" s="25" t="s">
        <v>658</v>
      </c>
      <c r="M1183" s="251" t="s">
        <v>4523</v>
      </c>
      <c r="N1183" s="253" t="s">
        <v>658</v>
      </c>
      <c r="O1183" s="6" t="s">
        <v>658</v>
      </c>
      <c r="P1183" s="202" t="s">
        <v>658</v>
      </c>
    </row>
    <row r="1184" spans="1:16" ht="140.25" x14ac:dyDescent="0.25">
      <c r="A1184" s="202" t="s">
        <v>4529</v>
      </c>
      <c r="B1184" s="251" t="s">
        <v>4534</v>
      </c>
      <c r="C1184" s="149" t="s">
        <v>658</v>
      </c>
      <c r="D1184" s="18" t="s">
        <v>658</v>
      </c>
      <c r="E1184" s="253" t="s">
        <v>658</v>
      </c>
      <c r="F1184" s="253" t="s">
        <v>4538</v>
      </c>
      <c r="G1184" s="253" t="s">
        <v>839</v>
      </c>
      <c r="H1184" s="252" t="s">
        <v>841</v>
      </c>
      <c r="I1184" s="241" t="s">
        <v>3713</v>
      </c>
      <c r="J1184" s="252" t="s">
        <v>843</v>
      </c>
      <c r="K1184" s="262">
        <v>31500</v>
      </c>
      <c r="L1184" s="25" t="s">
        <v>658</v>
      </c>
      <c r="M1184" s="251" t="s">
        <v>4523</v>
      </c>
      <c r="N1184" s="253" t="s">
        <v>658</v>
      </c>
      <c r="O1184" s="6" t="s">
        <v>658</v>
      </c>
      <c r="P1184" s="202" t="s">
        <v>658</v>
      </c>
    </row>
    <row r="1185" spans="1:16" ht="140.25" x14ac:dyDescent="0.25">
      <c r="A1185" s="202" t="s">
        <v>4530</v>
      </c>
      <c r="B1185" s="251" t="s">
        <v>4539</v>
      </c>
      <c r="C1185" s="149" t="s">
        <v>658</v>
      </c>
      <c r="D1185" s="18" t="s">
        <v>658</v>
      </c>
      <c r="E1185" s="253" t="s">
        <v>658</v>
      </c>
      <c r="F1185" s="253" t="s">
        <v>4542</v>
      </c>
      <c r="G1185" s="253" t="s">
        <v>839</v>
      </c>
      <c r="H1185" s="252" t="s">
        <v>841</v>
      </c>
      <c r="I1185" s="241" t="s">
        <v>3713</v>
      </c>
      <c r="J1185" s="252" t="s">
        <v>843</v>
      </c>
      <c r="K1185" s="262">
        <v>31700</v>
      </c>
      <c r="L1185" s="25" t="s">
        <v>658</v>
      </c>
      <c r="M1185" s="251" t="s">
        <v>4523</v>
      </c>
      <c r="N1185" s="253" t="s">
        <v>658</v>
      </c>
      <c r="O1185" s="6" t="s">
        <v>658</v>
      </c>
      <c r="P1185" s="202" t="s">
        <v>658</v>
      </c>
    </row>
    <row r="1186" spans="1:16" ht="140.25" x14ac:dyDescent="0.25">
      <c r="A1186" s="202" t="s">
        <v>4541</v>
      </c>
      <c r="B1186" s="251" t="s">
        <v>4540</v>
      </c>
      <c r="C1186" s="149" t="s">
        <v>658</v>
      </c>
      <c r="D1186" s="18" t="s">
        <v>658</v>
      </c>
      <c r="E1186" s="253" t="s">
        <v>658</v>
      </c>
      <c r="F1186" s="253" t="s">
        <v>4543</v>
      </c>
      <c r="G1186" s="253" t="s">
        <v>839</v>
      </c>
      <c r="H1186" s="252" t="s">
        <v>841</v>
      </c>
      <c r="I1186" s="241" t="s">
        <v>3713</v>
      </c>
      <c r="J1186" s="252" t="s">
        <v>843</v>
      </c>
      <c r="K1186" s="262">
        <v>14850</v>
      </c>
      <c r="L1186" s="25" t="s">
        <v>658</v>
      </c>
      <c r="M1186" s="251" t="s">
        <v>4523</v>
      </c>
      <c r="N1186" s="253" t="s">
        <v>658</v>
      </c>
      <c r="O1186" s="6" t="s">
        <v>658</v>
      </c>
      <c r="P1186" s="202" t="s">
        <v>658</v>
      </c>
    </row>
    <row r="1187" spans="1:16" ht="140.25" x14ac:dyDescent="0.25">
      <c r="A1187" s="202" t="s">
        <v>4548</v>
      </c>
      <c r="B1187" s="260" t="s">
        <v>4544</v>
      </c>
      <c r="C1187" s="149" t="s">
        <v>658</v>
      </c>
      <c r="D1187" s="18" t="s">
        <v>658</v>
      </c>
      <c r="E1187" s="258" t="s">
        <v>658</v>
      </c>
      <c r="F1187" s="258" t="s">
        <v>4551</v>
      </c>
      <c r="G1187" s="258" t="s">
        <v>839</v>
      </c>
      <c r="H1187" s="257" t="s">
        <v>841</v>
      </c>
      <c r="I1187" s="241" t="s">
        <v>3713</v>
      </c>
      <c r="J1187" s="257" t="s">
        <v>843</v>
      </c>
      <c r="K1187" s="262">
        <v>35500</v>
      </c>
      <c r="L1187" s="25" t="s">
        <v>658</v>
      </c>
      <c r="M1187" s="260" t="s">
        <v>4523</v>
      </c>
      <c r="N1187" s="253" t="s">
        <v>658</v>
      </c>
      <c r="O1187" s="6" t="s">
        <v>658</v>
      </c>
      <c r="P1187" s="202" t="s">
        <v>658</v>
      </c>
    </row>
    <row r="1188" spans="1:16" ht="140.25" x14ac:dyDescent="0.25">
      <c r="A1188" s="202" t="s">
        <v>4549</v>
      </c>
      <c r="B1188" s="260" t="s">
        <v>4545</v>
      </c>
      <c r="C1188" s="149" t="s">
        <v>658</v>
      </c>
      <c r="D1188" s="18" t="s">
        <v>658</v>
      </c>
      <c r="E1188" s="258" t="s">
        <v>658</v>
      </c>
      <c r="F1188" s="258" t="s">
        <v>4552</v>
      </c>
      <c r="G1188" s="258" t="s">
        <v>839</v>
      </c>
      <c r="H1188" s="257" t="s">
        <v>841</v>
      </c>
      <c r="I1188" s="241" t="s">
        <v>3713</v>
      </c>
      <c r="J1188" s="257" t="s">
        <v>843</v>
      </c>
      <c r="K1188" s="262">
        <v>27500</v>
      </c>
      <c r="L1188" s="25" t="s">
        <v>658</v>
      </c>
      <c r="M1188" s="260" t="s">
        <v>4523</v>
      </c>
      <c r="N1188" s="258" t="s">
        <v>658</v>
      </c>
      <c r="O1188" s="6" t="s">
        <v>658</v>
      </c>
      <c r="P1188" s="202" t="s">
        <v>658</v>
      </c>
    </row>
    <row r="1189" spans="1:16" ht="140.25" x14ac:dyDescent="0.25">
      <c r="A1189" s="202" t="s">
        <v>4550</v>
      </c>
      <c r="B1189" s="260" t="s">
        <v>4546</v>
      </c>
      <c r="C1189" s="149" t="s">
        <v>658</v>
      </c>
      <c r="D1189" s="18" t="s">
        <v>658</v>
      </c>
      <c r="E1189" s="258" t="s">
        <v>658</v>
      </c>
      <c r="F1189" s="258" t="s">
        <v>4553</v>
      </c>
      <c r="G1189" s="258" t="s">
        <v>839</v>
      </c>
      <c r="H1189" s="257" t="s">
        <v>841</v>
      </c>
      <c r="I1189" s="241" t="s">
        <v>3713</v>
      </c>
      <c r="J1189" s="257" t="s">
        <v>843</v>
      </c>
      <c r="K1189" s="262">
        <v>17000.16</v>
      </c>
      <c r="L1189" s="25" t="s">
        <v>658</v>
      </c>
      <c r="M1189" s="260" t="s">
        <v>4523</v>
      </c>
      <c r="N1189" s="258" t="s">
        <v>658</v>
      </c>
      <c r="O1189" s="6" t="s">
        <v>658</v>
      </c>
      <c r="P1189" s="202" t="s">
        <v>658</v>
      </c>
    </row>
    <row r="1190" spans="1:16" ht="140.25" x14ac:dyDescent="0.25">
      <c r="A1190" s="202" t="s">
        <v>4554</v>
      </c>
      <c r="B1190" s="260" t="s">
        <v>4547</v>
      </c>
      <c r="C1190" s="149" t="s">
        <v>658</v>
      </c>
      <c r="D1190" s="18" t="s">
        <v>658</v>
      </c>
      <c r="E1190" s="258" t="s">
        <v>658</v>
      </c>
      <c r="F1190" s="258" t="s">
        <v>4567</v>
      </c>
      <c r="G1190" s="258" t="s">
        <v>839</v>
      </c>
      <c r="H1190" s="257" t="s">
        <v>841</v>
      </c>
      <c r="I1190" s="241" t="s">
        <v>3713</v>
      </c>
      <c r="J1190" s="257" t="s">
        <v>843</v>
      </c>
      <c r="K1190" s="262">
        <v>13200</v>
      </c>
      <c r="L1190" s="25" t="s">
        <v>658</v>
      </c>
      <c r="M1190" s="255" t="s">
        <v>4523</v>
      </c>
      <c r="N1190" s="258" t="s">
        <v>658</v>
      </c>
      <c r="O1190" s="6" t="s">
        <v>658</v>
      </c>
      <c r="P1190" s="202" t="s">
        <v>658</v>
      </c>
    </row>
    <row r="1191" spans="1:16" ht="140.25" x14ac:dyDescent="0.25">
      <c r="A1191" s="202" t="s">
        <v>4555</v>
      </c>
      <c r="B1191" s="260" t="s">
        <v>4563</v>
      </c>
      <c r="C1191" s="149" t="s">
        <v>4564</v>
      </c>
      <c r="D1191" s="18" t="s">
        <v>658</v>
      </c>
      <c r="E1191" s="258" t="s">
        <v>658</v>
      </c>
      <c r="F1191" s="258" t="s">
        <v>4568</v>
      </c>
      <c r="G1191" s="258" t="s">
        <v>839</v>
      </c>
      <c r="H1191" s="257" t="s">
        <v>841</v>
      </c>
      <c r="I1191" s="241" t="s">
        <v>3713</v>
      </c>
      <c r="J1191" s="257" t="s">
        <v>843</v>
      </c>
      <c r="K1191" s="262">
        <v>61396.800000000003</v>
      </c>
      <c r="L1191" s="25" t="s">
        <v>658</v>
      </c>
      <c r="M1191" s="255" t="s">
        <v>4565</v>
      </c>
      <c r="N1191" s="258" t="s">
        <v>658</v>
      </c>
      <c r="O1191" s="6" t="s">
        <v>658</v>
      </c>
      <c r="P1191" s="202" t="s">
        <v>658</v>
      </c>
    </row>
    <row r="1192" spans="1:16" ht="140.25" x14ac:dyDescent="0.25">
      <c r="A1192" s="202" t="s">
        <v>4556</v>
      </c>
      <c r="B1192" s="257" t="s">
        <v>4562</v>
      </c>
      <c r="C1192" s="149" t="s">
        <v>658</v>
      </c>
      <c r="D1192" s="18" t="s">
        <v>658</v>
      </c>
      <c r="E1192" s="258" t="s">
        <v>658</v>
      </c>
      <c r="F1192" s="258" t="s">
        <v>4569</v>
      </c>
      <c r="G1192" s="258" t="s">
        <v>839</v>
      </c>
      <c r="H1192" s="257" t="s">
        <v>841</v>
      </c>
      <c r="I1192" s="241" t="s">
        <v>3713</v>
      </c>
      <c r="J1192" s="257" t="s">
        <v>843</v>
      </c>
      <c r="K1192" s="262">
        <v>450000</v>
      </c>
      <c r="L1192" s="25" t="s">
        <v>658</v>
      </c>
      <c r="M1192" s="260" t="s">
        <v>4566</v>
      </c>
      <c r="N1192" s="258" t="s">
        <v>658</v>
      </c>
      <c r="O1192" s="6" t="s">
        <v>658</v>
      </c>
      <c r="P1192" s="202" t="s">
        <v>658</v>
      </c>
    </row>
    <row r="1193" spans="1:16" ht="140.25" x14ac:dyDescent="0.25">
      <c r="A1193" s="202" t="s">
        <v>4557</v>
      </c>
      <c r="B1193" s="260" t="s">
        <v>4570</v>
      </c>
      <c r="C1193" s="149" t="s">
        <v>658</v>
      </c>
      <c r="D1193" s="18" t="s">
        <v>658</v>
      </c>
      <c r="E1193" s="258" t="s">
        <v>658</v>
      </c>
      <c r="F1193" s="258" t="s">
        <v>4575</v>
      </c>
      <c r="G1193" s="258" t="s">
        <v>839</v>
      </c>
      <c r="H1193" s="257" t="s">
        <v>841</v>
      </c>
      <c r="I1193" s="241" t="s">
        <v>3713</v>
      </c>
      <c r="J1193" s="257" t="s">
        <v>843</v>
      </c>
      <c r="K1193" s="262">
        <v>48000</v>
      </c>
      <c r="L1193" s="25" t="s">
        <v>658</v>
      </c>
      <c r="M1193" s="260" t="s">
        <v>4574</v>
      </c>
      <c r="N1193" s="258" t="s">
        <v>658</v>
      </c>
      <c r="O1193" s="6" t="s">
        <v>658</v>
      </c>
      <c r="P1193" s="202" t="s">
        <v>658</v>
      </c>
    </row>
    <row r="1194" spans="1:16" ht="140.25" x14ac:dyDescent="0.25">
      <c r="A1194" s="202" t="s">
        <v>4558</v>
      </c>
      <c r="B1194" s="260" t="s">
        <v>4571</v>
      </c>
      <c r="C1194" s="149" t="s">
        <v>658</v>
      </c>
      <c r="D1194" s="18" t="s">
        <v>658</v>
      </c>
      <c r="E1194" s="258" t="s">
        <v>658</v>
      </c>
      <c r="F1194" s="258" t="s">
        <v>4576</v>
      </c>
      <c r="G1194" s="258" t="s">
        <v>839</v>
      </c>
      <c r="H1194" s="257" t="s">
        <v>841</v>
      </c>
      <c r="I1194" s="241" t="s">
        <v>3713</v>
      </c>
      <c r="J1194" s="257" t="s">
        <v>843</v>
      </c>
      <c r="K1194" s="262">
        <v>48000</v>
      </c>
      <c r="L1194" s="25" t="s">
        <v>658</v>
      </c>
      <c r="M1194" s="260" t="s">
        <v>4574</v>
      </c>
      <c r="N1194" s="258" t="s">
        <v>658</v>
      </c>
      <c r="O1194" s="6" t="s">
        <v>658</v>
      </c>
      <c r="P1194" s="202" t="s">
        <v>658</v>
      </c>
    </row>
    <row r="1195" spans="1:16" ht="140.25" x14ac:dyDescent="0.25">
      <c r="A1195" s="202" t="s">
        <v>4559</v>
      </c>
      <c r="B1195" s="260" t="s">
        <v>4572</v>
      </c>
      <c r="C1195" s="149" t="s">
        <v>658</v>
      </c>
      <c r="D1195" s="18" t="s">
        <v>658</v>
      </c>
      <c r="E1195" s="258" t="s">
        <v>658</v>
      </c>
      <c r="F1195" s="258" t="s">
        <v>4577</v>
      </c>
      <c r="G1195" s="258" t="s">
        <v>839</v>
      </c>
      <c r="H1195" s="257" t="s">
        <v>841</v>
      </c>
      <c r="I1195" s="241" t="s">
        <v>3713</v>
      </c>
      <c r="J1195" s="257" t="s">
        <v>843</v>
      </c>
      <c r="K1195" s="262">
        <v>36000</v>
      </c>
      <c r="L1195" s="25" t="s">
        <v>658</v>
      </c>
      <c r="M1195" s="260" t="s">
        <v>4574</v>
      </c>
      <c r="N1195" s="258" t="s">
        <v>658</v>
      </c>
      <c r="O1195" s="6" t="s">
        <v>658</v>
      </c>
      <c r="P1195" s="202" t="s">
        <v>658</v>
      </c>
    </row>
    <row r="1196" spans="1:16" ht="140.25" x14ac:dyDescent="0.25">
      <c r="A1196" s="202" t="s">
        <v>4560</v>
      </c>
      <c r="B1196" s="260" t="s">
        <v>4573</v>
      </c>
      <c r="C1196" s="149" t="s">
        <v>658</v>
      </c>
      <c r="D1196" s="18" t="s">
        <v>658</v>
      </c>
      <c r="E1196" s="258" t="s">
        <v>658</v>
      </c>
      <c r="F1196" s="258" t="s">
        <v>4578</v>
      </c>
      <c r="G1196" s="258" t="s">
        <v>839</v>
      </c>
      <c r="H1196" s="257" t="s">
        <v>841</v>
      </c>
      <c r="I1196" s="241" t="s">
        <v>3713</v>
      </c>
      <c r="J1196" s="257" t="s">
        <v>843</v>
      </c>
      <c r="K1196" s="262">
        <v>51000</v>
      </c>
      <c r="L1196" s="25" t="s">
        <v>658</v>
      </c>
      <c r="M1196" s="260" t="s">
        <v>4574</v>
      </c>
      <c r="N1196" s="258" t="s">
        <v>658</v>
      </c>
      <c r="O1196" s="6" t="s">
        <v>658</v>
      </c>
      <c r="P1196" s="202" t="s">
        <v>658</v>
      </c>
    </row>
    <row r="1197" spans="1:16" ht="140.25" x14ac:dyDescent="0.25">
      <c r="A1197" s="202" t="s">
        <v>4561</v>
      </c>
      <c r="B1197" s="260" t="s">
        <v>4587</v>
      </c>
      <c r="C1197" s="149" t="s">
        <v>658</v>
      </c>
      <c r="D1197" s="18" t="s">
        <v>658</v>
      </c>
      <c r="E1197" s="258" t="s">
        <v>658</v>
      </c>
      <c r="F1197" s="258" t="s">
        <v>4589</v>
      </c>
      <c r="G1197" s="258" t="s">
        <v>839</v>
      </c>
      <c r="H1197" s="257" t="s">
        <v>841</v>
      </c>
      <c r="I1197" s="241" t="s">
        <v>3713</v>
      </c>
      <c r="J1197" s="257" t="s">
        <v>843</v>
      </c>
      <c r="K1197" s="262">
        <v>62081.77</v>
      </c>
      <c r="L1197" s="25" t="s">
        <v>658</v>
      </c>
      <c r="M1197" s="260" t="s">
        <v>4574</v>
      </c>
      <c r="N1197" s="258" t="s">
        <v>658</v>
      </c>
      <c r="O1197" s="6" t="s">
        <v>658</v>
      </c>
      <c r="P1197" s="202" t="s">
        <v>658</v>
      </c>
    </row>
    <row r="1198" spans="1:16" ht="140.25" x14ac:dyDescent="0.25">
      <c r="A1198" s="202" t="s">
        <v>4579</v>
      </c>
      <c r="B1198" s="260" t="s">
        <v>4588</v>
      </c>
      <c r="C1198" s="149" t="s">
        <v>658</v>
      </c>
      <c r="D1198" s="18" t="s">
        <v>658</v>
      </c>
      <c r="E1198" s="258" t="s">
        <v>658</v>
      </c>
      <c r="F1198" s="258" t="s">
        <v>4590</v>
      </c>
      <c r="G1198" s="258" t="s">
        <v>839</v>
      </c>
      <c r="H1198" s="257" t="s">
        <v>841</v>
      </c>
      <c r="I1198" s="241" t="s">
        <v>3713</v>
      </c>
      <c r="J1198" s="257" t="s">
        <v>843</v>
      </c>
      <c r="K1198" s="262">
        <v>12000</v>
      </c>
      <c r="L1198" s="25" t="s">
        <v>658</v>
      </c>
      <c r="M1198" s="260" t="s">
        <v>4574</v>
      </c>
      <c r="N1198" s="258" t="s">
        <v>658</v>
      </c>
      <c r="O1198" s="6" t="s">
        <v>658</v>
      </c>
      <c r="P1198" s="202" t="s">
        <v>658</v>
      </c>
    </row>
    <row r="1199" spans="1:16" ht="140.25" x14ac:dyDescent="0.25">
      <c r="A1199" s="202" t="s">
        <v>4580</v>
      </c>
      <c r="B1199" s="260" t="s">
        <v>4591</v>
      </c>
      <c r="C1199" s="149" t="s">
        <v>658</v>
      </c>
      <c r="D1199" s="18" t="s">
        <v>658</v>
      </c>
      <c r="E1199" s="258" t="s">
        <v>658</v>
      </c>
      <c r="F1199" s="258" t="s">
        <v>4598</v>
      </c>
      <c r="G1199" s="258" t="s">
        <v>839</v>
      </c>
      <c r="H1199" s="257" t="s">
        <v>841</v>
      </c>
      <c r="I1199" s="241" t="s">
        <v>3713</v>
      </c>
      <c r="J1199" s="257" t="s">
        <v>843</v>
      </c>
      <c r="K1199" s="262">
        <v>19950</v>
      </c>
      <c r="L1199" s="25" t="s">
        <v>658</v>
      </c>
      <c r="M1199" s="260" t="s">
        <v>4595</v>
      </c>
      <c r="N1199" s="258" t="s">
        <v>658</v>
      </c>
      <c r="O1199" s="6" t="s">
        <v>658</v>
      </c>
      <c r="P1199" s="202" t="s">
        <v>658</v>
      </c>
    </row>
    <row r="1200" spans="1:16" ht="140.25" x14ac:dyDescent="0.25">
      <c r="A1200" s="202" t="s">
        <v>4581</v>
      </c>
      <c r="B1200" s="260" t="s">
        <v>4592</v>
      </c>
      <c r="C1200" s="149" t="s">
        <v>658</v>
      </c>
      <c r="D1200" s="18" t="s">
        <v>658</v>
      </c>
      <c r="E1200" s="258" t="s">
        <v>658</v>
      </c>
      <c r="F1200" s="258" t="s">
        <v>4599</v>
      </c>
      <c r="G1200" s="258" t="s">
        <v>839</v>
      </c>
      <c r="H1200" s="257" t="s">
        <v>841</v>
      </c>
      <c r="I1200" s="241" t="s">
        <v>3713</v>
      </c>
      <c r="J1200" s="257" t="s">
        <v>843</v>
      </c>
      <c r="K1200" s="4">
        <v>1199000</v>
      </c>
      <c r="L1200" s="25" t="s">
        <v>658</v>
      </c>
      <c r="M1200" s="260" t="s">
        <v>4596</v>
      </c>
      <c r="N1200" s="258" t="s">
        <v>658</v>
      </c>
      <c r="O1200" s="6" t="s">
        <v>658</v>
      </c>
      <c r="P1200" s="202" t="s">
        <v>658</v>
      </c>
    </row>
    <row r="1201" spans="1:16" ht="140.25" x14ac:dyDescent="0.25">
      <c r="A1201" s="202" t="s">
        <v>4582</v>
      </c>
      <c r="B1201" s="260" t="s">
        <v>4593</v>
      </c>
      <c r="C1201" s="149" t="s">
        <v>658</v>
      </c>
      <c r="D1201" s="18" t="s">
        <v>658</v>
      </c>
      <c r="E1201" s="258" t="s">
        <v>658</v>
      </c>
      <c r="F1201" s="258" t="s">
        <v>4600</v>
      </c>
      <c r="G1201" s="258" t="s">
        <v>839</v>
      </c>
      <c r="H1201" s="257" t="s">
        <v>841</v>
      </c>
      <c r="I1201" s="241" t="s">
        <v>3713</v>
      </c>
      <c r="J1201" s="257" t="s">
        <v>843</v>
      </c>
      <c r="K1201" s="4">
        <v>720705</v>
      </c>
      <c r="L1201" s="25" t="s">
        <v>658</v>
      </c>
      <c r="M1201" s="260" t="s">
        <v>4596</v>
      </c>
      <c r="N1201" s="258" t="s">
        <v>658</v>
      </c>
      <c r="O1201" s="6" t="s">
        <v>658</v>
      </c>
      <c r="P1201" s="202" t="s">
        <v>658</v>
      </c>
    </row>
    <row r="1202" spans="1:16" ht="140.25" x14ac:dyDescent="0.25">
      <c r="A1202" s="202" t="s">
        <v>4583</v>
      </c>
      <c r="B1202" s="260" t="s">
        <v>4594</v>
      </c>
      <c r="C1202" s="149" t="s">
        <v>658</v>
      </c>
      <c r="D1202" s="18" t="s">
        <v>658</v>
      </c>
      <c r="E1202" s="258" t="s">
        <v>658</v>
      </c>
      <c r="F1202" s="258" t="s">
        <v>4601</v>
      </c>
      <c r="G1202" s="258" t="s">
        <v>839</v>
      </c>
      <c r="H1202" s="257" t="s">
        <v>841</v>
      </c>
      <c r="I1202" s="241" t="s">
        <v>3713</v>
      </c>
      <c r="J1202" s="257" t="s">
        <v>843</v>
      </c>
      <c r="K1202" s="262">
        <v>260979.99</v>
      </c>
      <c r="L1202" s="25" t="s">
        <v>658</v>
      </c>
      <c r="M1202" s="260" t="s">
        <v>4597</v>
      </c>
      <c r="N1202" s="258" t="s">
        <v>658</v>
      </c>
      <c r="O1202" s="6" t="s">
        <v>658</v>
      </c>
      <c r="P1202" s="202" t="s">
        <v>658</v>
      </c>
    </row>
    <row r="1203" spans="1:16" ht="140.25" x14ac:dyDescent="0.25">
      <c r="A1203" s="202" t="s">
        <v>4584</v>
      </c>
      <c r="B1203" s="260" t="s">
        <v>4602</v>
      </c>
      <c r="C1203" s="149" t="s">
        <v>658</v>
      </c>
      <c r="D1203" s="18" t="s">
        <v>658</v>
      </c>
      <c r="E1203" s="258" t="s">
        <v>658</v>
      </c>
      <c r="F1203" s="258" t="s">
        <v>4605</v>
      </c>
      <c r="G1203" s="258" t="s">
        <v>839</v>
      </c>
      <c r="H1203" s="257" t="s">
        <v>841</v>
      </c>
      <c r="I1203" s="241" t="s">
        <v>3713</v>
      </c>
      <c r="J1203" s="257" t="s">
        <v>843</v>
      </c>
      <c r="K1203" s="262">
        <v>66166.67</v>
      </c>
      <c r="L1203" s="25" t="s">
        <v>658</v>
      </c>
      <c r="M1203" s="260" t="s">
        <v>4597</v>
      </c>
      <c r="N1203" s="258" t="s">
        <v>658</v>
      </c>
      <c r="O1203" s="6" t="s">
        <v>658</v>
      </c>
      <c r="P1203" s="202" t="s">
        <v>658</v>
      </c>
    </row>
    <row r="1204" spans="1:16" ht="140.25" x14ac:dyDescent="0.25">
      <c r="A1204" s="202" t="s">
        <v>4585</v>
      </c>
      <c r="B1204" s="260" t="s">
        <v>4603</v>
      </c>
      <c r="C1204" s="149" t="s">
        <v>658</v>
      </c>
      <c r="D1204" s="18" t="s">
        <v>658</v>
      </c>
      <c r="E1204" s="258" t="s">
        <v>658</v>
      </c>
      <c r="F1204" s="258" t="s">
        <v>4606</v>
      </c>
      <c r="G1204" s="258" t="s">
        <v>839</v>
      </c>
      <c r="H1204" s="257" t="s">
        <v>841</v>
      </c>
      <c r="I1204" s="241" t="s">
        <v>3713</v>
      </c>
      <c r="J1204" s="257" t="s">
        <v>843</v>
      </c>
      <c r="K1204" s="4">
        <v>5483000</v>
      </c>
      <c r="L1204" s="25" t="s">
        <v>658</v>
      </c>
      <c r="M1204" s="260" t="s">
        <v>4604</v>
      </c>
      <c r="N1204" s="258" t="s">
        <v>658</v>
      </c>
      <c r="O1204" s="6" t="s">
        <v>658</v>
      </c>
      <c r="P1204" s="202" t="s">
        <v>658</v>
      </c>
    </row>
    <row r="1205" spans="1:16" ht="140.25" x14ac:dyDescent="0.25">
      <c r="A1205" s="202" t="s">
        <v>4586</v>
      </c>
      <c r="B1205" s="257" t="s">
        <v>4613</v>
      </c>
      <c r="C1205" s="149" t="s">
        <v>658</v>
      </c>
      <c r="D1205" s="18" t="s">
        <v>658</v>
      </c>
      <c r="E1205" s="258" t="s">
        <v>658</v>
      </c>
      <c r="F1205" s="258" t="s">
        <v>4620</v>
      </c>
      <c r="G1205" s="258" t="s">
        <v>839</v>
      </c>
      <c r="H1205" s="257" t="s">
        <v>841</v>
      </c>
      <c r="I1205" s="241" t="s">
        <v>3713</v>
      </c>
      <c r="J1205" s="257" t="s">
        <v>843</v>
      </c>
      <c r="K1205" s="259">
        <v>1474198.98</v>
      </c>
      <c r="L1205" s="25" t="s">
        <v>658</v>
      </c>
      <c r="M1205" s="260" t="s">
        <v>4617</v>
      </c>
      <c r="N1205" s="258" t="s">
        <v>658</v>
      </c>
      <c r="O1205" s="6" t="s">
        <v>658</v>
      </c>
      <c r="P1205" s="202" t="s">
        <v>658</v>
      </c>
    </row>
    <row r="1206" spans="1:16" ht="140.25" x14ac:dyDescent="0.25">
      <c r="A1206" s="202" t="s">
        <v>4607</v>
      </c>
      <c r="B1206" s="260" t="s">
        <v>4614</v>
      </c>
      <c r="C1206" s="149" t="s">
        <v>658</v>
      </c>
      <c r="D1206" s="18" t="s">
        <v>658</v>
      </c>
      <c r="E1206" s="258" t="s">
        <v>658</v>
      </c>
      <c r="F1206" s="258" t="s">
        <v>4621</v>
      </c>
      <c r="G1206" s="258" t="s">
        <v>839</v>
      </c>
      <c r="H1206" s="257" t="s">
        <v>841</v>
      </c>
      <c r="I1206" s="241" t="s">
        <v>3713</v>
      </c>
      <c r="J1206" s="257" t="s">
        <v>843</v>
      </c>
      <c r="K1206" s="262">
        <v>80690</v>
      </c>
      <c r="L1206" s="25" t="s">
        <v>658</v>
      </c>
      <c r="M1206" s="260" t="s">
        <v>4618</v>
      </c>
      <c r="N1206" s="258" t="s">
        <v>658</v>
      </c>
      <c r="O1206" s="6" t="s">
        <v>658</v>
      </c>
      <c r="P1206" s="202" t="s">
        <v>658</v>
      </c>
    </row>
    <row r="1207" spans="1:16" ht="140.25" x14ac:dyDescent="0.25">
      <c r="A1207" s="202" t="s">
        <v>4608</v>
      </c>
      <c r="B1207" s="260" t="s">
        <v>4615</v>
      </c>
      <c r="C1207" s="149" t="s">
        <v>658</v>
      </c>
      <c r="D1207" s="18" t="s">
        <v>658</v>
      </c>
      <c r="E1207" s="258" t="s">
        <v>658</v>
      </c>
      <c r="F1207" s="258" t="s">
        <v>4622</v>
      </c>
      <c r="G1207" s="258" t="s">
        <v>839</v>
      </c>
      <c r="H1207" s="257" t="s">
        <v>841</v>
      </c>
      <c r="I1207" s="241" t="s">
        <v>3713</v>
      </c>
      <c r="J1207" s="257" t="s">
        <v>843</v>
      </c>
      <c r="K1207" s="262">
        <v>380970</v>
      </c>
      <c r="L1207" s="25" t="s">
        <v>658</v>
      </c>
      <c r="M1207" s="260" t="s">
        <v>4619</v>
      </c>
      <c r="N1207" s="258" t="s">
        <v>658</v>
      </c>
      <c r="O1207" s="6" t="s">
        <v>658</v>
      </c>
      <c r="P1207" s="202" t="s">
        <v>658</v>
      </c>
    </row>
    <row r="1208" spans="1:16" ht="140.25" x14ac:dyDescent="0.25">
      <c r="A1208" s="202" t="s">
        <v>4609</v>
      </c>
      <c r="B1208" s="260" t="s">
        <v>4616</v>
      </c>
      <c r="C1208" s="149" t="s">
        <v>658</v>
      </c>
      <c r="D1208" s="18" t="s">
        <v>658</v>
      </c>
      <c r="E1208" s="258" t="s">
        <v>658</v>
      </c>
      <c r="F1208" s="258" t="s">
        <v>4623</v>
      </c>
      <c r="G1208" s="258" t="s">
        <v>839</v>
      </c>
      <c r="H1208" s="257" t="s">
        <v>841</v>
      </c>
      <c r="I1208" s="241" t="s">
        <v>3713</v>
      </c>
      <c r="J1208" s="257" t="s">
        <v>843</v>
      </c>
      <c r="K1208" s="262">
        <v>57990</v>
      </c>
      <c r="L1208" s="25" t="s">
        <v>658</v>
      </c>
      <c r="M1208" s="260" t="s">
        <v>4619</v>
      </c>
      <c r="N1208" s="258" t="s">
        <v>658</v>
      </c>
      <c r="O1208" s="6" t="s">
        <v>658</v>
      </c>
      <c r="P1208" s="202" t="s">
        <v>658</v>
      </c>
    </row>
    <row r="1209" spans="1:16" ht="140.25" x14ac:dyDescent="0.25">
      <c r="A1209" s="202" t="s">
        <v>4610</v>
      </c>
      <c r="B1209" s="260" t="s">
        <v>4624</v>
      </c>
      <c r="C1209" s="149" t="s">
        <v>658</v>
      </c>
      <c r="D1209" s="18" t="s">
        <v>658</v>
      </c>
      <c r="E1209" s="258" t="s">
        <v>658</v>
      </c>
      <c r="F1209" s="258" t="s">
        <v>4627</v>
      </c>
      <c r="G1209" s="258" t="s">
        <v>839</v>
      </c>
      <c r="H1209" s="257" t="s">
        <v>841</v>
      </c>
      <c r="I1209" s="241" t="s">
        <v>3713</v>
      </c>
      <c r="J1209" s="257" t="s">
        <v>843</v>
      </c>
      <c r="K1209" s="262">
        <v>129980</v>
      </c>
      <c r="L1209" s="25" t="s">
        <v>658</v>
      </c>
      <c r="M1209" s="260" t="s">
        <v>4619</v>
      </c>
      <c r="N1209" s="258" t="s">
        <v>658</v>
      </c>
      <c r="O1209" s="6" t="s">
        <v>658</v>
      </c>
      <c r="P1209" s="202" t="s">
        <v>658</v>
      </c>
    </row>
    <row r="1210" spans="1:16" ht="140.25" x14ac:dyDescent="0.25">
      <c r="A1210" s="202" t="s">
        <v>4611</v>
      </c>
      <c r="B1210" s="260" t="s">
        <v>4625</v>
      </c>
      <c r="C1210" s="149" t="s">
        <v>658</v>
      </c>
      <c r="D1210" s="18" t="s">
        <v>658</v>
      </c>
      <c r="E1210" s="258" t="s">
        <v>658</v>
      </c>
      <c r="F1210" s="258" t="s">
        <v>4628</v>
      </c>
      <c r="G1210" s="258" t="s">
        <v>839</v>
      </c>
      <c r="H1210" s="257" t="s">
        <v>841</v>
      </c>
      <c r="I1210" s="241" t="s">
        <v>3713</v>
      </c>
      <c r="J1210" s="257" t="s">
        <v>843</v>
      </c>
      <c r="K1210" s="262">
        <v>94990</v>
      </c>
      <c r="L1210" s="25" t="s">
        <v>658</v>
      </c>
      <c r="M1210" s="260" t="s">
        <v>4619</v>
      </c>
      <c r="N1210" s="258" t="s">
        <v>658</v>
      </c>
      <c r="O1210" s="6" t="s">
        <v>658</v>
      </c>
      <c r="P1210" s="202" t="s">
        <v>658</v>
      </c>
    </row>
    <row r="1211" spans="1:16" ht="140.25" x14ac:dyDescent="0.25">
      <c r="A1211" s="202" t="s">
        <v>4612</v>
      </c>
      <c r="B1211" s="260" t="s">
        <v>4626</v>
      </c>
      <c r="C1211" s="149" t="s">
        <v>658</v>
      </c>
      <c r="D1211" s="18" t="s">
        <v>658</v>
      </c>
      <c r="E1211" s="258" t="s">
        <v>658</v>
      </c>
      <c r="F1211" s="258" t="s">
        <v>4629</v>
      </c>
      <c r="G1211" s="258" t="s">
        <v>839</v>
      </c>
      <c r="H1211" s="257" t="s">
        <v>841</v>
      </c>
      <c r="I1211" s="241" t="s">
        <v>3713</v>
      </c>
      <c r="J1211" s="257" t="s">
        <v>843</v>
      </c>
      <c r="K1211" s="262">
        <v>65990</v>
      </c>
      <c r="L1211" s="25" t="s">
        <v>658</v>
      </c>
      <c r="M1211" s="260" t="s">
        <v>4619</v>
      </c>
      <c r="N1211" s="258" t="s">
        <v>658</v>
      </c>
      <c r="O1211" s="6" t="s">
        <v>658</v>
      </c>
      <c r="P1211" s="202" t="s">
        <v>658</v>
      </c>
    </row>
    <row r="1212" spans="1:16" ht="140.25" x14ac:dyDescent="0.25">
      <c r="A1212" s="202" t="s">
        <v>4630</v>
      </c>
      <c r="B1212" s="260" t="s">
        <v>4638</v>
      </c>
      <c r="C1212" s="149" t="s">
        <v>658</v>
      </c>
      <c r="D1212" s="18" t="s">
        <v>658</v>
      </c>
      <c r="E1212" s="258" t="s">
        <v>658</v>
      </c>
      <c r="F1212" s="258" t="s">
        <v>4643</v>
      </c>
      <c r="G1212" s="258" t="s">
        <v>839</v>
      </c>
      <c r="H1212" s="257" t="s">
        <v>841</v>
      </c>
      <c r="I1212" s="241" t="s">
        <v>3713</v>
      </c>
      <c r="J1212" s="257" t="s">
        <v>843</v>
      </c>
      <c r="K1212" s="262">
        <v>101320</v>
      </c>
      <c r="L1212" s="25" t="s">
        <v>658</v>
      </c>
      <c r="M1212" s="260" t="s">
        <v>4619</v>
      </c>
      <c r="N1212" s="258" t="s">
        <v>658</v>
      </c>
      <c r="O1212" s="6" t="s">
        <v>658</v>
      </c>
      <c r="P1212" s="202" t="s">
        <v>658</v>
      </c>
    </row>
    <row r="1213" spans="1:16" ht="140.25" x14ac:dyDescent="0.25">
      <c r="A1213" s="202" t="s">
        <v>4631</v>
      </c>
      <c r="B1213" s="260" t="s">
        <v>4639</v>
      </c>
      <c r="C1213" s="149" t="s">
        <v>658</v>
      </c>
      <c r="D1213" s="18" t="s">
        <v>658</v>
      </c>
      <c r="E1213" s="258" t="s">
        <v>658</v>
      </c>
      <c r="F1213" s="258" t="s">
        <v>4644</v>
      </c>
      <c r="G1213" s="258" t="s">
        <v>839</v>
      </c>
      <c r="H1213" s="257" t="s">
        <v>841</v>
      </c>
      <c r="I1213" s="241" t="s">
        <v>3713</v>
      </c>
      <c r="J1213" s="257" t="s">
        <v>843</v>
      </c>
      <c r="K1213" s="262">
        <v>74990</v>
      </c>
      <c r="L1213" s="25" t="s">
        <v>658</v>
      </c>
      <c r="M1213" s="260" t="s">
        <v>4619</v>
      </c>
      <c r="N1213" s="258" t="s">
        <v>658</v>
      </c>
      <c r="O1213" s="6" t="s">
        <v>658</v>
      </c>
      <c r="P1213" s="202" t="s">
        <v>658</v>
      </c>
    </row>
    <row r="1214" spans="1:16" ht="140.25" x14ac:dyDescent="0.25">
      <c r="A1214" s="202" t="s">
        <v>4632</v>
      </c>
      <c r="B1214" s="260" t="s">
        <v>4640</v>
      </c>
      <c r="C1214" s="149" t="s">
        <v>658</v>
      </c>
      <c r="D1214" s="18" t="s">
        <v>658</v>
      </c>
      <c r="E1214" s="258" t="s">
        <v>658</v>
      </c>
      <c r="F1214" s="258" t="s">
        <v>4652</v>
      </c>
      <c r="G1214" s="258" t="s">
        <v>839</v>
      </c>
      <c r="H1214" s="257" t="s">
        <v>841</v>
      </c>
      <c r="I1214" s="241" t="s">
        <v>3713</v>
      </c>
      <c r="J1214" s="257" t="s">
        <v>843</v>
      </c>
      <c r="K1214" s="262">
        <v>92261.65</v>
      </c>
      <c r="L1214" s="25" t="s">
        <v>658</v>
      </c>
      <c r="M1214" s="260" t="s">
        <v>4641</v>
      </c>
      <c r="N1214" s="258" t="s">
        <v>658</v>
      </c>
      <c r="O1214" s="6" t="s">
        <v>658</v>
      </c>
      <c r="P1214" s="202" t="s">
        <v>658</v>
      </c>
    </row>
    <row r="1215" spans="1:16" ht="140.25" x14ac:dyDescent="0.25">
      <c r="A1215" s="202" t="s">
        <v>4633</v>
      </c>
      <c r="B1215" s="260" t="s">
        <v>4650</v>
      </c>
      <c r="C1215" s="149" t="s">
        <v>658</v>
      </c>
      <c r="D1215" s="18" t="s">
        <v>658</v>
      </c>
      <c r="E1215" s="258" t="s">
        <v>658</v>
      </c>
      <c r="F1215" s="258" t="s">
        <v>4653</v>
      </c>
      <c r="G1215" s="258" t="s">
        <v>839</v>
      </c>
      <c r="H1215" s="257" t="s">
        <v>841</v>
      </c>
      <c r="I1215" s="241" t="s">
        <v>3713</v>
      </c>
      <c r="J1215" s="257" t="s">
        <v>843</v>
      </c>
      <c r="K1215" s="262">
        <v>427518.33</v>
      </c>
      <c r="L1215" s="25" t="s">
        <v>658</v>
      </c>
      <c r="M1215" s="260" t="s">
        <v>4642</v>
      </c>
      <c r="N1215" s="258" t="s">
        <v>658</v>
      </c>
      <c r="O1215" s="6" t="s">
        <v>658</v>
      </c>
      <c r="P1215" s="202" t="s">
        <v>658</v>
      </c>
    </row>
    <row r="1216" spans="1:16" ht="140.25" x14ac:dyDescent="0.25">
      <c r="A1216" s="202" t="s">
        <v>4634</v>
      </c>
      <c r="B1216" s="260" t="s">
        <v>4645</v>
      </c>
      <c r="C1216" s="149" t="s">
        <v>658</v>
      </c>
      <c r="D1216" s="18" t="s">
        <v>658</v>
      </c>
      <c r="E1216" s="258" t="s">
        <v>658</v>
      </c>
      <c r="F1216" s="258" t="s">
        <v>4649</v>
      </c>
      <c r="G1216" s="258" t="s">
        <v>839</v>
      </c>
      <c r="H1216" s="257" t="s">
        <v>841</v>
      </c>
      <c r="I1216" s="241" t="s">
        <v>3713</v>
      </c>
      <c r="J1216" s="257" t="s">
        <v>843</v>
      </c>
      <c r="K1216" s="262">
        <v>64500</v>
      </c>
      <c r="L1216" s="25" t="s">
        <v>658</v>
      </c>
      <c r="M1216" s="260" t="s">
        <v>4647</v>
      </c>
      <c r="N1216" s="258" t="s">
        <v>658</v>
      </c>
      <c r="O1216" s="6" t="s">
        <v>658</v>
      </c>
      <c r="P1216" s="202" t="s">
        <v>658</v>
      </c>
    </row>
    <row r="1217" spans="1:16" ht="140.25" x14ac:dyDescent="0.25">
      <c r="A1217" s="202" t="s">
        <v>4635</v>
      </c>
      <c r="B1217" s="257" t="s">
        <v>4646</v>
      </c>
      <c r="C1217" s="149" t="s">
        <v>658</v>
      </c>
      <c r="D1217" s="18" t="s">
        <v>658</v>
      </c>
      <c r="E1217" s="258" t="s">
        <v>658</v>
      </c>
      <c r="F1217" s="258" t="s">
        <v>4651</v>
      </c>
      <c r="G1217" s="258" t="s">
        <v>839</v>
      </c>
      <c r="H1217" s="257" t="s">
        <v>841</v>
      </c>
      <c r="I1217" s="241" t="s">
        <v>3713</v>
      </c>
      <c r="J1217" s="257" t="s">
        <v>843</v>
      </c>
      <c r="K1217" s="262">
        <v>472872</v>
      </c>
      <c r="L1217" s="25" t="s">
        <v>658</v>
      </c>
      <c r="M1217" s="260" t="s">
        <v>4648</v>
      </c>
      <c r="N1217" s="258" t="s">
        <v>658</v>
      </c>
      <c r="O1217" s="6" t="s">
        <v>658</v>
      </c>
      <c r="P1217" s="202" t="s">
        <v>658</v>
      </c>
    </row>
    <row r="1218" spans="1:16" ht="140.25" x14ac:dyDescent="0.25">
      <c r="A1218" s="202" t="s">
        <v>4636</v>
      </c>
      <c r="B1218" s="257" t="s">
        <v>4654</v>
      </c>
      <c r="C1218" s="149" t="s">
        <v>658</v>
      </c>
      <c r="D1218" s="18" t="s">
        <v>658</v>
      </c>
      <c r="E1218" s="258" t="s">
        <v>658</v>
      </c>
      <c r="F1218" s="258" t="s">
        <v>4660</v>
      </c>
      <c r="G1218" s="258" t="s">
        <v>839</v>
      </c>
      <c r="H1218" s="257" t="s">
        <v>841</v>
      </c>
      <c r="I1218" s="241" t="s">
        <v>3713</v>
      </c>
      <c r="J1218" s="257" t="s">
        <v>843</v>
      </c>
      <c r="K1218" s="262">
        <v>260979.99</v>
      </c>
      <c r="L1218" s="25" t="s">
        <v>658</v>
      </c>
      <c r="M1218" s="260" t="s">
        <v>4658</v>
      </c>
      <c r="N1218" s="258" t="s">
        <v>658</v>
      </c>
      <c r="O1218" s="6" t="s">
        <v>658</v>
      </c>
      <c r="P1218" s="202" t="s">
        <v>658</v>
      </c>
    </row>
    <row r="1219" spans="1:16" ht="140.25" x14ac:dyDescent="0.25">
      <c r="A1219" s="202" t="s">
        <v>4637</v>
      </c>
      <c r="B1219" s="260" t="s">
        <v>4655</v>
      </c>
      <c r="C1219" s="149" t="s">
        <v>658</v>
      </c>
      <c r="D1219" s="18" t="s">
        <v>658</v>
      </c>
      <c r="E1219" s="258" t="s">
        <v>658</v>
      </c>
      <c r="F1219" s="258" t="s">
        <v>4661</v>
      </c>
      <c r="G1219" s="258" t="s">
        <v>839</v>
      </c>
      <c r="H1219" s="257" t="s">
        <v>841</v>
      </c>
      <c r="I1219" s="241" t="s">
        <v>3713</v>
      </c>
      <c r="J1219" s="257" t="s">
        <v>843</v>
      </c>
      <c r="K1219" s="262">
        <v>66166.67</v>
      </c>
      <c r="L1219" s="25" t="s">
        <v>658</v>
      </c>
      <c r="M1219" s="260" t="s">
        <v>4658</v>
      </c>
      <c r="N1219" s="258" t="s">
        <v>658</v>
      </c>
      <c r="O1219" s="6" t="s">
        <v>658</v>
      </c>
      <c r="P1219" s="202" t="s">
        <v>658</v>
      </c>
    </row>
    <row r="1220" spans="1:16" ht="345" x14ac:dyDescent="0.25">
      <c r="A1220" s="202" t="s">
        <v>4657</v>
      </c>
      <c r="B1220" s="260" t="s">
        <v>4656</v>
      </c>
      <c r="C1220" s="149" t="s">
        <v>658</v>
      </c>
      <c r="D1220" s="18" t="s">
        <v>658</v>
      </c>
      <c r="E1220" s="258" t="s">
        <v>658</v>
      </c>
      <c r="F1220" s="258" t="s">
        <v>4662</v>
      </c>
      <c r="G1220" s="258" t="s">
        <v>839</v>
      </c>
      <c r="H1220" s="257" t="s">
        <v>841</v>
      </c>
      <c r="I1220" s="241" t="s">
        <v>3713</v>
      </c>
      <c r="J1220" s="257" t="s">
        <v>843</v>
      </c>
      <c r="K1220" s="262">
        <v>70380</v>
      </c>
      <c r="L1220" s="25" t="s">
        <v>658</v>
      </c>
      <c r="M1220" s="260" t="s">
        <v>4659</v>
      </c>
      <c r="N1220" s="258" t="s">
        <v>658</v>
      </c>
      <c r="O1220" s="6" t="s">
        <v>658</v>
      </c>
      <c r="P1220" s="202" t="s">
        <v>658</v>
      </c>
    </row>
    <row r="1221" spans="1:16" ht="165" x14ac:dyDescent="0.25">
      <c r="A1221" s="202" t="s">
        <v>4663</v>
      </c>
      <c r="B1221" s="260" t="s">
        <v>4667</v>
      </c>
      <c r="C1221" s="149" t="s">
        <v>4668</v>
      </c>
      <c r="D1221" s="18" t="s">
        <v>658</v>
      </c>
      <c r="E1221" s="258" t="s">
        <v>658</v>
      </c>
      <c r="F1221" s="258" t="s">
        <v>4670</v>
      </c>
      <c r="G1221" s="258" t="s">
        <v>839</v>
      </c>
      <c r="H1221" s="257" t="s">
        <v>841</v>
      </c>
      <c r="I1221" s="241" t="s">
        <v>3713</v>
      </c>
      <c r="J1221" s="257" t="s">
        <v>843</v>
      </c>
      <c r="K1221" s="262">
        <v>147000</v>
      </c>
      <c r="L1221" s="25" t="s">
        <v>658</v>
      </c>
      <c r="M1221" s="260" t="s">
        <v>4669</v>
      </c>
      <c r="N1221" s="258" t="s">
        <v>658</v>
      </c>
      <c r="O1221" s="6" t="s">
        <v>658</v>
      </c>
      <c r="P1221" s="202" t="s">
        <v>658</v>
      </c>
    </row>
    <row r="1222" spans="1:16" ht="140.25" x14ac:dyDescent="0.25">
      <c r="A1222" s="202" t="s">
        <v>4664</v>
      </c>
      <c r="B1222" s="260" t="s">
        <v>4671</v>
      </c>
      <c r="C1222" s="149" t="s">
        <v>658</v>
      </c>
      <c r="D1222" s="18" t="s">
        <v>658</v>
      </c>
      <c r="E1222" s="258" t="s">
        <v>658</v>
      </c>
      <c r="F1222" s="258" t="s">
        <v>4676</v>
      </c>
      <c r="G1222" s="258" t="s">
        <v>839</v>
      </c>
      <c r="H1222" s="257" t="s">
        <v>841</v>
      </c>
      <c r="I1222" s="241" t="s">
        <v>3713</v>
      </c>
      <c r="J1222" s="257" t="s">
        <v>843</v>
      </c>
      <c r="K1222" s="262">
        <v>86678.78</v>
      </c>
      <c r="L1222" s="25" t="s">
        <v>658</v>
      </c>
      <c r="M1222" s="256" t="s">
        <v>4674</v>
      </c>
      <c r="N1222" s="258" t="s">
        <v>658</v>
      </c>
      <c r="O1222" s="6" t="s">
        <v>658</v>
      </c>
      <c r="P1222" s="202" t="s">
        <v>658</v>
      </c>
    </row>
    <row r="1223" spans="1:16" ht="140.25" x14ac:dyDescent="0.25">
      <c r="A1223" s="202" t="s">
        <v>4665</v>
      </c>
      <c r="B1223" s="260" t="s">
        <v>4672</v>
      </c>
      <c r="C1223" s="149" t="s">
        <v>658</v>
      </c>
      <c r="D1223" s="18" t="s">
        <v>658</v>
      </c>
      <c r="E1223" s="258" t="s">
        <v>658</v>
      </c>
      <c r="F1223" s="258" t="s">
        <v>4677</v>
      </c>
      <c r="G1223" s="258" t="s">
        <v>839</v>
      </c>
      <c r="H1223" s="257" t="s">
        <v>841</v>
      </c>
      <c r="I1223" s="241" t="s">
        <v>3713</v>
      </c>
      <c r="J1223" s="257" t="s">
        <v>843</v>
      </c>
      <c r="K1223" s="262">
        <v>76996.28</v>
      </c>
      <c r="L1223" s="25" t="s">
        <v>658</v>
      </c>
      <c r="M1223" s="260" t="s">
        <v>4675</v>
      </c>
      <c r="N1223" s="258" t="s">
        <v>658</v>
      </c>
      <c r="O1223" s="6" t="s">
        <v>658</v>
      </c>
      <c r="P1223" s="202" t="s">
        <v>658</v>
      </c>
    </row>
    <row r="1224" spans="1:16" ht="382.5" x14ac:dyDescent="0.25">
      <c r="A1224" s="202" t="s">
        <v>4666</v>
      </c>
      <c r="B1224" s="254" t="s">
        <v>4673</v>
      </c>
      <c r="C1224" s="149" t="s">
        <v>658</v>
      </c>
      <c r="D1224" s="18" t="s">
        <v>658</v>
      </c>
      <c r="E1224" s="258" t="s">
        <v>658</v>
      </c>
      <c r="F1224" s="258" t="s">
        <v>4678</v>
      </c>
      <c r="G1224" s="258" t="s">
        <v>839</v>
      </c>
      <c r="H1224" s="257" t="s">
        <v>841</v>
      </c>
      <c r="I1224" s="241" t="s">
        <v>3713</v>
      </c>
      <c r="J1224" s="257" t="s">
        <v>843</v>
      </c>
      <c r="K1224" s="262">
        <v>60940</v>
      </c>
      <c r="L1224" s="25" t="s">
        <v>658</v>
      </c>
      <c r="M1224" s="260" t="s">
        <v>4674</v>
      </c>
      <c r="N1224" s="258" t="s">
        <v>658</v>
      </c>
      <c r="O1224" s="6" t="s">
        <v>658</v>
      </c>
      <c r="P1224" s="202" t="s">
        <v>658</v>
      </c>
    </row>
    <row r="1225" spans="1:16" ht="140.25" x14ac:dyDescent="0.25">
      <c r="A1225" s="202" t="s">
        <v>4679</v>
      </c>
      <c r="B1225" s="260" t="s">
        <v>4691</v>
      </c>
      <c r="C1225" s="149" t="s">
        <v>658</v>
      </c>
      <c r="D1225" s="18" t="s">
        <v>658</v>
      </c>
      <c r="E1225" s="258" t="s">
        <v>658</v>
      </c>
      <c r="F1225" s="258" t="s">
        <v>4693</v>
      </c>
      <c r="G1225" s="258" t="s">
        <v>839</v>
      </c>
      <c r="H1225" s="257" t="s">
        <v>841</v>
      </c>
      <c r="I1225" s="241" t="s">
        <v>3713</v>
      </c>
      <c r="J1225" s="257" t="s">
        <v>843</v>
      </c>
      <c r="K1225" s="259">
        <v>126930</v>
      </c>
      <c r="L1225" s="25" t="s">
        <v>658</v>
      </c>
      <c r="M1225" s="260" t="s">
        <v>4692</v>
      </c>
      <c r="N1225" s="258" t="s">
        <v>658</v>
      </c>
      <c r="O1225" s="6" t="s">
        <v>658</v>
      </c>
      <c r="P1225" s="202" t="s">
        <v>658</v>
      </c>
    </row>
    <row r="1226" spans="1:16" ht="140.25" x14ac:dyDescent="0.25">
      <c r="A1226" s="202" t="s">
        <v>4680</v>
      </c>
      <c r="B1226" s="260" t="s">
        <v>4691</v>
      </c>
      <c r="C1226" s="149" t="s">
        <v>658</v>
      </c>
      <c r="D1226" s="18" t="s">
        <v>658</v>
      </c>
      <c r="E1226" s="258" t="s">
        <v>658</v>
      </c>
      <c r="F1226" s="258" t="s">
        <v>4700</v>
      </c>
      <c r="G1226" s="258" t="s">
        <v>839</v>
      </c>
      <c r="H1226" s="257" t="s">
        <v>841</v>
      </c>
      <c r="I1226" s="241" t="s">
        <v>3713</v>
      </c>
      <c r="J1226" s="257" t="s">
        <v>843</v>
      </c>
      <c r="K1226" s="262">
        <v>72950</v>
      </c>
      <c r="L1226" s="25" t="s">
        <v>658</v>
      </c>
      <c r="M1226" s="260" t="s">
        <v>4692</v>
      </c>
      <c r="N1226" s="258" t="s">
        <v>658</v>
      </c>
      <c r="O1226" s="6" t="s">
        <v>658</v>
      </c>
      <c r="P1226" s="202" t="s">
        <v>658</v>
      </c>
    </row>
    <row r="1227" spans="1:16" ht="140.25" x14ac:dyDescent="0.25">
      <c r="A1227" s="202" t="s">
        <v>4681</v>
      </c>
      <c r="B1227" s="260" t="s">
        <v>4694</v>
      </c>
      <c r="C1227" s="149" t="s">
        <v>658</v>
      </c>
      <c r="D1227" s="18" t="s">
        <v>658</v>
      </c>
      <c r="E1227" s="258" t="s">
        <v>658</v>
      </c>
      <c r="F1227" s="258" t="s">
        <v>4701</v>
      </c>
      <c r="G1227" s="258" t="s">
        <v>839</v>
      </c>
      <c r="H1227" s="257" t="s">
        <v>841</v>
      </c>
      <c r="I1227" s="241" t="s">
        <v>3713</v>
      </c>
      <c r="J1227" s="257" t="s">
        <v>843</v>
      </c>
      <c r="K1227" s="262">
        <v>266200</v>
      </c>
      <c r="L1227" s="25" t="s">
        <v>658</v>
      </c>
      <c r="M1227" s="260" t="s">
        <v>4697</v>
      </c>
      <c r="N1227" s="258" t="s">
        <v>658</v>
      </c>
      <c r="O1227" s="6" t="s">
        <v>658</v>
      </c>
      <c r="P1227" s="202" t="s">
        <v>658</v>
      </c>
    </row>
    <row r="1228" spans="1:16" ht="140.25" x14ac:dyDescent="0.25">
      <c r="A1228" s="202" t="s">
        <v>4682</v>
      </c>
      <c r="B1228" s="260" t="s">
        <v>4695</v>
      </c>
      <c r="C1228" s="149" t="s">
        <v>658</v>
      </c>
      <c r="D1228" s="18" t="s">
        <v>658</v>
      </c>
      <c r="E1228" s="258" t="s">
        <v>658</v>
      </c>
      <c r="F1228" s="258" t="s">
        <v>4702</v>
      </c>
      <c r="G1228" s="258" t="s">
        <v>839</v>
      </c>
      <c r="H1228" s="257" t="s">
        <v>841</v>
      </c>
      <c r="I1228" s="241" t="s">
        <v>3713</v>
      </c>
      <c r="J1228" s="257" t="s">
        <v>843</v>
      </c>
      <c r="K1228" s="262">
        <v>494466.66</v>
      </c>
      <c r="L1228" s="25" t="s">
        <v>658</v>
      </c>
      <c r="M1228" s="260" t="s">
        <v>4698</v>
      </c>
      <c r="N1228" s="258" t="s">
        <v>658</v>
      </c>
      <c r="O1228" s="6" t="s">
        <v>658</v>
      </c>
      <c r="P1228" s="202" t="s">
        <v>658</v>
      </c>
    </row>
    <row r="1229" spans="1:16" ht="140.25" x14ac:dyDescent="0.25">
      <c r="A1229" s="202" t="s">
        <v>4683</v>
      </c>
      <c r="B1229" s="260" t="s">
        <v>4696</v>
      </c>
      <c r="C1229" s="149" t="s">
        <v>658</v>
      </c>
      <c r="D1229" s="18" t="s">
        <v>658</v>
      </c>
      <c r="E1229" s="258" t="s">
        <v>658</v>
      </c>
      <c r="F1229" s="258" t="s">
        <v>4703</v>
      </c>
      <c r="G1229" s="258" t="s">
        <v>839</v>
      </c>
      <c r="H1229" s="257" t="s">
        <v>841</v>
      </c>
      <c r="I1229" s="241" t="s">
        <v>3713</v>
      </c>
      <c r="J1229" s="257" t="s">
        <v>843</v>
      </c>
      <c r="K1229" s="262">
        <v>199990</v>
      </c>
      <c r="L1229" s="25" t="s">
        <v>658</v>
      </c>
      <c r="M1229" s="260" t="s">
        <v>4699</v>
      </c>
      <c r="N1229" s="258" t="s">
        <v>658</v>
      </c>
      <c r="O1229" s="6" t="s">
        <v>658</v>
      </c>
      <c r="P1229" s="202" t="s">
        <v>658</v>
      </c>
    </row>
    <row r="1230" spans="1:16" ht="140.25" x14ac:dyDescent="0.25">
      <c r="A1230" s="202" t="s">
        <v>4684</v>
      </c>
      <c r="B1230" s="260" t="s">
        <v>4704</v>
      </c>
      <c r="C1230" s="149" t="s">
        <v>658</v>
      </c>
      <c r="D1230" s="18" t="s">
        <v>658</v>
      </c>
      <c r="E1230" s="258" t="s">
        <v>658</v>
      </c>
      <c r="F1230" s="258" t="s">
        <v>4708</v>
      </c>
      <c r="G1230" s="258" t="s">
        <v>839</v>
      </c>
      <c r="H1230" s="257" t="s">
        <v>841</v>
      </c>
      <c r="I1230" s="241" t="s">
        <v>3713</v>
      </c>
      <c r="J1230" s="257" t="s">
        <v>843</v>
      </c>
      <c r="K1230" s="262">
        <v>60420</v>
      </c>
      <c r="L1230" s="25" t="s">
        <v>658</v>
      </c>
      <c r="M1230" s="260" t="s">
        <v>4706</v>
      </c>
      <c r="N1230" s="258" t="s">
        <v>658</v>
      </c>
      <c r="O1230" s="6" t="s">
        <v>658</v>
      </c>
      <c r="P1230" s="202" t="s">
        <v>658</v>
      </c>
    </row>
    <row r="1231" spans="1:16" ht="140.25" x14ac:dyDescent="0.25">
      <c r="A1231" s="202" t="s">
        <v>4685</v>
      </c>
      <c r="B1231" s="260" t="s">
        <v>4705</v>
      </c>
      <c r="C1231" s="149" t="s">
        <v>658</v>
      </c>
      <c r="D1231" s="18" t="s">
        <v>658</v>
      </c>
      <c r="E1231" s="258" t="s">
        <v>658</v>
      </c>
      <c r="F1231" s="258" t="s">
        <v>4709</v>
      </c>
      <c r="G1231" s="258" t="s">
        <v>839</v>
      </c>
      <c r="H1231" s="257" t="s">
        <v>841</v>
      </c>
      <c r="I1231" s="241" t="s">
        <v>3713</v>
      </c>
      <c r="J1231" s="257" t="s">
        <v>843</v>
      </c>
      <c r="K1231" s="262">
        <v>55532.51</v>
      </c>
      <c r="L1231" s="25" t="s">
        <v>658</v>
      </c>
      <c r="M1231" s="260" t="s">
        <v>4707</v>
      </c>
      <c r="N1231" s="258" t="s">
        <v>658</v>
      </c>
      <c r="O1231" s="6" t="s">
        <v>658</v>
      </c>
      <c r="P1231" s="202" t="s">
        <v>658</v>
      </c>
    </row>
    <row r="1232" spans="1:16" ht="140.25" x14ac:dyDescent="0.25">
      <c r="A1232" s="202" t="s">
        <v>4686</v>
      </c>
      <c r="B1232" s="260" t="s">
        <v>4705</v>
      </c>
      <c r="C1232" s="149" t="s">
        <v>658</v>
      </c>
      <c r="D1232" s="18" t="s">
        <v>658</v>
      </c>
      <c r="E1232" s="258" t="s">
        <v>658</v>
      </c>
      <c r="F1232" s="258" t="s">
        <v>4715</v>
      </c>
      <c r="G1232" s="258" t="s">
        <v>839</v>
      </c>
      <c r="H1232" s="257" t="s">
        <v>841</v>
      </c>
      <c r="I1232" s="241" t="s">
        <v>3713</v>
      </c>
      <c r="J1232" s="257" t="s">
        <v>843</v>
      </c>
      <c r="K1232" s="262">
        <v>55532.52</v>
      </c>
      <c r="L1232" s="25" t="s">
        <v>658</v>
      </c>
      <c r="M1232" s="260" t="s">
        <v>4707</v>
      </c>
      <c r="N1232" s="258" t="s">
        <v>658</v>
      </c>
      <c r="O1232" s="6" t="s">
        <v>658</v>
      </c>
      <c r="P1232" s="202" t="s">
        <v>658</v>
      </c>
    </row>
    <row r="1233" spans="1:16" ht="140.25" x14ac:dyDescent="0.25">
      <c r="A1233" s="202" t="s">
        <v>4687</v>
      </c>
      <c r="B1233" s="260" t="s">
        <v>4710</v>
      </c>
      <c r="C1233" s="149" t="s">
        <v>658</v>
      </c>
      <c r="D1233" s="18" t="s">
        <v>658</v>
      </c>
      <c r="E1233" s="258" t="s">
        <v>658</v>
      </c>
      <c r="F1233" s="258" t="s">
        <v>4716</v>
      </c>
      <c r="G1233" s="258" t="s">
        <v>839</v>
      </c>
      <c r="H1233" s="257" t="s">
        <v>841</v>
      </c>
      <c r="I1233" s="241" t="s">
        <v>3713</v>
      </c>
      <c r="J1233" s="257" t="s">
        <v>843</v>
      </c>
      <c r="K1233" s="262">
        <v>432864.84</v>
      </c>
      <c r="L1233" s="25" t="s">
        <v>658</v>
      </c>
      <c r="M1233" s="260" t="s">
        <v>4713</v>
      </c>
      <c r="N1233" s="258" t="s">
        <v>658</v>
      </c>
      <c r="O1233" s="6" t="s">
        <v>658</v>
      </c>
      <c r="P1233" s="202" t="s">
        <v>658</v>
      </c>
    </row>
    <row r="1234" spans="1:16" ht="140.25" x14ac:dyDescent="0.25">
      <c r="A1234" s="202" t="s">
        <v>4688</v>
      </c>
      <c r="B1234" s="260" t="s">
        <v>4711</v>
      </c>
      <c r="C1234" s="149" t="s">
        <v>658</v>
      </c>
      <c r="D1234" s="18" t="s">
        <v>658</v>
      </c>
      <c r="E1234" s="258" t="s">
        <v>658</v>
      </c>
      <c r="F1234" s="258" t="s">
        <v>4717</v>
      </c>
      <c r="G1234" s="258" t="s">
        <v>839</v>
      </c>
      <c r="H1234" s="257" t="s">
        <v>841</v>
      </c>
      <c r="I1234" s="241" t="s">
        <v>3713</v>
      </c>
      <c r="J1234" s="257" t="s">
        <v>843</v>
      </c>
      <c r="K1234" s="262">
        <v>72144.17</v>
      </c>
      <c r="L1234" s="25" t="s">
        <v>658</v>
      </c>
      <c r="M1234" s="260" t="s">
        <v>4713</v>
      </c>
      <c r="N1234" s="258" t="s">
        <v>658</v>
      </c>
      <c r="O1234" s="6" t="s">
        <v>658</v>
      </c>
      <c r="P1234" s="202" t="s">
        <v>658</v>
      </c>
    </row>
    <row r="1235" spans="1:16" ht="140.25" x14ac:dyDescent="0.25">
      <c r="A1235" s="202" t="s">
        <v>4689</v>
      </c>
      <c r="B1235" s="208" t="s">
        <v>4712</v>
      </c>
      <c r="C1235" s="149" t="s">
        <v>658</v>
      </c>
      <c r="D1235" s="18" t="s">
        <v>658</v>
      </c>
      <c r="E1235" s="258" t="s">
        <v>658</v>
      </c>
      <c r="F1235" s="258" t="s">
        <v>4718</v>
      </c>
      <c r="G1235" s="258" t="s">
        <v>839</v>
      </c>
      <c r="H1235" s="257" t="s">
        <v>841</v>
      </c>
      <c r="I1235" s="241" t="s">
        <v>3713</v>
      </c>
      <c r="J1235" s="257" t="s">
        <v>843</v>
      </c>
      <c r="K1235" s="206">
        <v>167560.07999999999</v>
      </c>
      <c r="L1235" s="25" t="s">
        <v>658</v>
      </c>
      <c r="M1235" s="257" t="s">
        <v>4714</v>
      </c>
      <c r="N1235" s="258" t="s">
        <v>658</v>
      </c>
      <c r="O1235" s="6" t="s">
        <v>658</v>
      </c>
      <c r="P1235" s="202" t="s">
        <v>658</v>
      </c>
    </row>
    <row r="1236" spans="1:16" ht="140.25" x14ac:dyDescent="0.25">
      <c r="A1236" s="202" t="s">
        <v>4690</v>
      </c>
      <c r="B1236" s="208" t="s">
        <v>4712</v>
      </c>
      <c r="C1236" s="149" t="s">
        <v>658</v>
      </c>
      <c r="D1236" s="18" t="s">
        <v>658</v>
      </c>
      <c r="E1236" s="258" t="s">
        <v>658</v>
      </c>
      <c r="F1236" s="258" t="s">
        <v>4720</v>
      </c>
      <c r="G1236" s="258" t="s">
        <v>839</v>
      </c>
      <c r="H1236" s="257" t="s">
        <v>841</v>
      </c>
      <c r="I1236" s="241" t="s">
        <v>3713</v>
      </c>
      <c r="J1236" s="257" t="s">
        <v>843</v>
      </c>
      <c r="K1236" s="206">
        <v>247633.05</v>
      </c>
      <c r="L1236" s="25" t="s">
        <v>658</v>
      </c>
      <c r="M1236" s="257" t="s">
        <v>4714</v>
      </c>
      <c r="N1236" s="258" t="s">
        <v>658</v>
      </c>
      <c r="O1236" s="6" t="s">
        <v>658</v>
      </c>
      <c r="P1236" s="202" t="s">
        <v>658</v>
      </c>
    </row>
    <row r="1237" spans="1:16" ht="140.25" x14ac:dyDescent="0.25">
      <c r="A1237" s="202" t="s">
        <v>4719</v>
      </c>
      <c r="B1237" s="208" t="s">
        <v>4712</v>
      </c>
      <c r="C1237" s="149" t="s">
        <v>658</v>
      </c>
      <c r="D1237" s="18" t="s">
        <v>658</v>
      </c>
      <c r="E1237" s="258" t="s">
        <v>658</v>
      </c>
      <c r="F1237" s="258" t="s">
        <v>4721</v>
      </c>
      <c r="G1237" s="258" t="s">
        <v>839</v>
      </c>
      <c r="H1237" s="257" t="s">
        <v>841</v>
      </c>
      <c r="I1237" s="241" t="s">
        <v>3713</v>
      </c>
      <c r="J1237" s="257" t="s">
        <v>843</v>
      </c>
      <c r="K1237" s="206">
        <v>275806.87</v>
      </c>
      <c r="L1237" s="25" t="s">
        <v>658</v>
      </c>
      <c r="M1237" s="257" t="s">
        <v>4714</v>
      </c>
      <c r="N1237" s="258" t="s">
        <v>658</v>
      </c>
      <c r="O1237" s="6" t="s">
        <v>658</v>
      </c>
      <c r="P1237" s="202" t="s">
        <v>658</v>
      </c>
    </row>
    <row r="1238" spans="1:16" x14ac:dyDescent="0.25">
      <c r="A1238" s="205" t="s">
        <v>364</v>
      </c>
      <c r="B1238" s="7"/>
      <c r="C1238" s="149"/>
      <c r="D1238" s="18"/>
      <c r="E1238" s="258"/>
      <c r="F1238" s="258"/>
      <c r="G1238" s="258"/>
      <c r="H1238" s="188"/>
      <c r="I1238" s="188"/>
      <c r="J1238" s="188"/>
      <c r="K1238" s="25">
        <f>SUM(K1115:K1237)</f>
        <v>21132723.310000002</v>
      </c>
      <c r="L1238" s="25"/>
      <c r="M1238" s="260"/>
      <c r="N1238" s="258"/>
      <c r="O1238" s="9"/>
      <c r="P1238" s="201"/>
    </row>
    <row r="1239" spans="1:16" x14ac:dyDescent="0.25">
      <c r="A1239" s="375" t="s">
        <v>1069</v>
      </c>
      <c r="B1239" s="376"/>
      <c r="C1239" s="376"/>
      <c r="D1239" s="376"/>
      <c r="E1239" s="376"/>
      <c r="F1239" s="376"/>
      <c r="G1239" s="376"/>
      <c r="H1239" s="376"/>
      <c r="I1239" s="376"/>
      <c r="J1239" s="376"/>
      <c r="K1239" s="376"/>
      <c r="L1239" s="376"/>
      <c r="M1239" s="376"/>
      <c r="N1239" s="376"/>
      <c r="O1239" s="376"/>
      <c r="P1239" s="377"/>
    </row>
    <row r="1240" spans="1:16" ht="140.25" x14ac:dyDescent="0.25">
      <c r="A1240" s="202" t="s">
        <v>4722</v>
      </c>
      <c r="B1240" s="260" t="s">
        <v>4735</v>
      </c>
      <c r="C1240" s="149" t="s">
        <v>658</v>
      </c>
      <c r="D1240" s="18" t="s">
        <v>658</v>
      </c>
      <c r="E1240" s="258" t="s">
        <v>658</v>
      </c>
      <c r="F1240" s="258" t="s">
        <v>4741</v>
      </c>
      <c r="G1240" s="258" t="s">
        <v>839</v>
      </c>
      <c r="H1240" s="257" t="s">
        <v>841</v>
      </c>
      <c r="I1240" s="241" t="s">
        <v>3713</v>
      </c>
      <c r="J1240" s="257" t="s">
        <v>843</v>
      </c>
      <c r="K1240" s="262">
        <v>615000</v>
      </c>
      <c r="L1240" s="25" t="s">
        <v>658</v>
      </c>
      <c r="M1240" s="260" t="s">
        <v>4738</v>
      </c>
      <c r="N1240" s="258" t="s">
        <v>658</v>
      </c>
      <c r="O1240" s="6" t="s">
        <v>658</v>
      </c>
      <c r="P1240" s="202" t="s">
        <v>658</v>
      </c>
    </row>
    <row r="1241" spans="1:16" ht="140.25" x14ac:dyDescent="0.25">
      <c r="A1241" s="202" t="s">
        <v>4723</v>
      </c>
      <c r="B1241" s="260" t="s">
        <v>4736</v>
      </c>
      <c r="C1241" s="149" t="s">
        <v>658</v>
      </c>
      <c r="D1241" s="18" t="s">
        <v>658</v>
      </c>
      <c r="E1241" s="258" t="s">
        <v>658</v>
      </c>
      <c r="F1241" s="258" t="s">
        <v>4742</v>
      </c>
      <c r="G1241" s="258" t="s">
        <v>839</v>
      </c>
      <c r="H1241" s="257" t="s">
        <v>841</v>
      </c>
      <c r="I1241" s="241" t="s">
        <v>3713</v>
      </c>
      <c r="J1241" s="257" t="s">
        <v>843</v>
      </c>
      <c r="K1241" s="262">
        <v>145000</v>
      </c>
      <c r="L1241" s="25" t="s">
        <v>658</v>
      </c>
      <c r="M1241" s="260" t="s">
        <v>4738</v>
      </c>
      <c r="N1241" s="258" t="s">
        <v>658</v>
      </c>
      <c r="O1241" s="6" t="s">
        <v>658</v>
      </c>
      <c r="P1241" s="202" t="s">
        <v>658</v>
      </c>
    </row>
    <row r="1242" spans="1:16" ht="140.25" x14ac:dyDescent="0.25">
      <c r="A1242" s="202" t="s">
        <v>4724</v>
      </c>
      <c r="B1242" s="260" t="s">
        <v>4737</v>
      </c>
      <c r="C1242" s="149" t="s">
        <v>658</v>
      </c>
      <c r="D1242" s="18" t="s">
        <v>658</v>
      </c>
      <c r="E1242" s="258" t="s">
        <v>658</v>
      </c>
      <c r="F1242" s="258" t="s">
        <v>4743</v>
      </c>
      <c r="G1242" s="258" t="s">
        <v>839</v>
      </c>
      <c r="H1242" s="257" t="s">
        <v>841</v>
      </c>
      <c r="I1242" s="241" t="s">
        <v>3713</v>
      </c>
      <c r="J1242" s="257" t="s">
        <v>843</v>
      </c>
      <c r="K1242" s="262">
        <v>392700</v>
      </c>
      <c r="L1242" s="25" t="s">
        <v>658</v>
      </c>
      <c r="M1242" s="260" t="s">
        <v>4739</v>
      </c>
      <c r="N1242" s="258" t="s">
        <v>658</v>
      </c>
      <c r="O1242" s="6" t="s">
        <v>658</v>
      </c>
      <c r="P1242" s="202" t="s">
        <v>658</v>
      </c>
    </row>
    <row r="1243" spans="1:16" ht="140.25" x14ac:dyDescent="0.25">
      <c r="A1243" s="202" t="s">
        <v>4725</v>
      </c>
      <c r="B1243" s="260" t="s">
        <v>4745</v>
      </c>
      <c r="C1243" s="149" t="s">
        <v>658</v>
      </c>
      <c r="D1243" s="18" t="s">
        <v>658</v>
      </c>
      <c r="E1243" s="258" t="s">
        <v>658</v>
      </c>
      <c r="F1243" s="258" t="s">
        <v>4744</v>
      </c>
      <c r="G1243" s="258" t="s">
        <v>839</v>
      </c>
      <c r="H1243" s="257" t="s">
        <v>841</v>
      </c>
      <c r="I1243" s="241" t="s">
        <v>3713</v>
      </c>
      <c r="J1243" s="257" t="s">
        <v>843</v>
      </c>
      <c r="K1243" s="4">
        <v>2164400</v>
      </c>
      <c r="L1243" s="25" t="s">
        <v>658</v>
      </c>
      <c r="M1243" s="260" t="s">
        <v>4740</v>
      </c>
      <c r="N1243" s="258" t="s">
        <v>658</v>
      </c>
      <c r="O1243" s="6" t="s">
        <v>658</v>
      </c>
      <c r="P1243" s="202" t="s">
        <v>658</v>
      </c>
    </row>
    <row r="1244" spans="1:16" ht="140.25" x14ac:dyDescent="0.25">
      <c r="A1244" s="202" t="s">
        <v>4726</v>
      </c>
      <c r="B1244" s="260" t="s">
        <v>4746</v>
      </c>
      <c r="C1244" s="149" t="s">
        <v>658</v>
      </c>
      <c r="D1244" s="18" t="s">
        <v>658</v>
      </c>
      <c r="E1244" s="258" t="s">
        <v>658</v>
      </c>
      <c r="F1244" s="258" t="s">
        <v>4750</v>
      </c>
      <c r="G1244" s="258" t="s">
        <v>839</v>
      </c>
      <c r="H1244" s="257" t="s">
        <v>841</v>
      </c>
      <c r="I1244" s="241" t="s">
        <v>3713</v>
      </c>
      <c r="J1244" s="257" t="s">
        <v>843</v>
      </c>
      <c r="K1244" s="262">
        <v>86666</v>
      </c>
      <c r="L1244" s="25" t="s">
        <v>658</v>
      </c>
      <c r="M1244" s="260" t="s">
        <v>4748</v>
      </c>
      <c r="N1244" s="258" t="s">
        <v>658</v>
      </c>
      <c r="O1244" s="6" t="s">
        <v>658</v>
      </c>
      <c r="P1244" s="202" t="s">
        <v>658</v>
      </c>
    </row>
    <row r="1245" spans="1:16" ht="140.25" x14ac:dyDescent="0.25">
      <c r="A1245" s="202" t="s">
        <v>4727</v>
      </c>
      <c r="B1245" s="260" t="s">
        <v>4747</v>
      </c>
      <c r="C1245" s="149" t="s">
        <v>658</v>
      </c>
      <c r="D1245" s="18" t="s">
        <v>658</v>
      </c>
      <c r="E1245" s="258" t="s">
        <v>658</v>
      </c>
      <c r="F1245" s="258" t="s">
        <v>4751</v>
      </c>
      <c r="G1245" s="258" t="s">
        <v>839</v>
      </c>
      <c r="H1245" s="257" t="s">
        <v>841</v>
      </c>
      <c r="I1245" s="241" t="s">
        <v>3713</v>
      </c>
      <c r="J1245" s="257" t="s">
        <v>843</v>
      </c>
      <c r="K1245" s="262">
        <v>887481.83</v>
      </c>
      <c r="L1245" s="25" t="s">
        <v>658</v>
      </c>
      <c r="M1245" s="260" t="s">
        <v>4749</v>
      </c>
      <c r="N1245" s="258" t="s">
        <v>658</v>
      </c>
      <c r="O1245" s="6" t="s">
        <v>658</v>
      </c>
      <c r="P1245" s="202" t="s">
        <v>658</v>
      </c>
    </row>
    <row r="1246" spans="1:16" ht="140.25" x14ac:dyDescent="0.25">
      <c r="A1246" s="202" t="s">
        <v>4728</v>
      </c>
      <c r="B1246" s="260" t="s">
        <v>4752</v>
      </c>
      <c r="C1246" s="149" t="s">
        <v>658</v>
      </c>
      <c r="D1246" s="18" t="s">
        <v>658</v>
      </c>
      <c r="E1246" s="258" t="s">
        <v>658</v>
      </c>
      <c r="F1246" s="258" t="s">
        <v>4760</v>
      </c>
      <c r="G1246" s="258" t="s">
        <v>839</v>
      </c>
      <c r="H1246" s="257" t="s">
        <v>841</v>
      </c>
      <c r="I1246" s="241" t="s">
        <v>3713</v>
      </c>
      <c r="J1246" s="257" t="s">
        <v>843</v>
      </c>
      <c r="K1246" s="4">
        <v>3191761</v>
      </c>
      <c r="L1246" s="25" t="s">
        <v>658</v>
      </c>
      <c r="M1246" s="260" t="s">
        <v>4756</v>
      </c>
      <c r="N1246" s="258" t="s">
        <v>658</v>
      </c>
      <c r="O1246" s="6" t="s">
        <v>658</v>
      </c>
      <c r="P1246" s="202" t="s">
        <v>658</v>
      </c>
    </row>
    <row r="1247" spans="1:16" ht="140.25" x14ac:dyDescent="0.25">
      <c r="A1247" s="202" t="s">
        <v>4729</v>
      </c>
      <c r="B1247" s="260" t="s">
        <v>4753</v>
      </c>
      <c r="C1247" s="149" t="s">
        <v>658</v>
      </c>
      <c r="D1247" s="18" t="s">
        <v>658</v>
      </c>
      <c r="E1247" s="258" t="s">
        <v>658</v>
      </c>
      <c r="F1247" s="258" t="s">
        <v>4761</v>
      </c>
      <c r="G1247" s="258" t="s">
        <v>839</v>
      </c>
      <c r="H1247" s="257" t="s">
        <v>841</v>
      </c>
      <c r="I1247" s="241" t="s">
        <v>3713</v>
      </c>
      <c r="J1247" s="257" t="s">
        <v>843</v>
      </c>
      <c r="K1247" s="4">
        <v>2522000</v>
      </c>
      <c r="L1247" s="25" t="s">
        <v>658</v>
      </c>
      <c r="M1247" s="260" t="s">
        <v>4757</v>
      </c>
      <c r="N1247" s="258" t="s">
        <v>658</v>
      </c>
      <c r="O1247" s="6" t="s">
        <v>658</v>
      </c>
      <c r="P1247" s="202" t="s">
        <v>658</v>
      </c>
    </row>
    <row r="1248" spans="1:16" ht="140.25" x14ac:dyDescent="0.25">
      <c r="A1248" s="202" t="s">
        <v>4730</v>
      </c>
      <c r="B1248" s="260" t="s">
        <v>4754</v>
      </c>
      <c r="C1248" s="149" t="s">
        <v>658</v>
      </c>
      <c r="D1248" s="18" t="s">
        <v>658</v>
      </c>
      <c r="E1248" s="258" t="s">
        <v>658</v>
      </c>
      <c r="F1248" s="258" t="s">
        <v>4762</v>
      </c>
      <c r="G1248" s="258" t="s">
        <v>839</v>
      </c>
      <c r="H1248" s="257" t="s">
        <v>841</v>
      </c>
      <c r="I1248" s="241" t="s">
        <v>3713</v>
      </c>
      <c r="J1248" s="257" t="s">
        <v>843</v>
      </c>
      <c r="K1248" s="4">
        <v>2388910.42</v>
      </c>
      <c r="L1248" s="25" t="s">
        <v>658</v>
      </c>
      <c r="M1248" s="260" t="s">
        <v>4758</v>
      </c>
      <c r="N1248" s="258" t="s">
        <v>658</v>
      </c>
      <c r="O1248" s="6" t="s">
        <v>658</v>
      </c>
      <c r="P1248" s="202" t="s">
        <v>658</v>
      </c>
    </row>
    <row r="1249" spans="1:16" ht="140.25" x14ac:dyDescent="0.25">
      <c r="A1249" s="202" t="s">
        <v>4731</v>
      </c>
      <c r="B1249" s="260" t="s">
        <v>4755</v>
      </c>
      <c r="C1249" s="149" t="s">
        <v>658</v>
      </c>
      <c r="D1249" s="18" t="s">
        <v>658</v>
      </c>
      <c r="E1249" s="258" t="s">
        <v>658</v>
      </c>
      <c r="F1249" s="258" t="s">
        <v>4763</v>
      </c>
      <c r="G1249" s="258" t="s">
        <v>839</v>
      </c>
      <c r="H1249" s="257" t="s">
        <v>841</v>
      </c>
      <c r="I1249" s="241" t="s">
        <v>3713</v>
      </c>
      <c r="J1249" s="257" t="s">
        <v>843</v>
      </c>
      <c r="K1249" s="4">
        <v>3616280</v>
      </c>
      <c r="L1249" s="25" t="s">
        <v>658</v>
      </c>
      <c r="M1249" s="260" t="s">
        <v>4759</v>
      </c>
      <c r="N1249" s="258" t="s">
        <v>658</v>
      </c>
      <c r="O1249" s="6" t="s">
        <v>658</v>
      </c>
      <c r="P1249" s="202" t="s">
        <v>658</v>
      </c>
    </row>
    <row r="1250" spans="1:16" ht="140.25" x14ac:dyDescent="0.25">
      <c r="A1250" s="202" t="s">
        <v>4732</v>
      </c>
      <c r="B1250" s="260" t="s">
        <v>4764</v>
      </c>
      <c r="C1250" s="149" t="s">
        <v>658</v>
      </c>
      <c r="D1250" s="18" t="s">
        <v>658</v>
      </c>
      <c r="E1250" s="258" t="s">
        <v>658</v>
      </c>
      <c r="F1250" s="258" t="s">
        <v>4768</v>
      </c>
      <c r="G1250" s="258" t="s">
        <v>839</v>
      </c>
      <c r="H1250" s="257" t="s">
        <v>841</v>
      </c>
      <c r="I1250" s="241" t="s">
        <v>3713</v>
      </c>
      <c r="J1250" s="257" t="s">
        <v>843</v>
      </c>
      <c r="K1250" s="262">
        <v>631000</v>
      </c>
      <c r="L1250" s="25" t="s">
        <v>658</v>
      </c>
      <c r="M1250" s="260" t="s">
        <v>4766</v>
      </c>
      <c r="N1250" s="258" t="s">
        <v>658</v>
      </c>
      <c r="O1250" s="6" t="s">
        <v>658</v>
      </c>
      <c r="P1250" s="202" t="s">
        <v>658</v>
      </c>
    </row>
    <row r="1251" spans="1:16" ht="140.25" x14ac:dyDescent="0.25">
      <c r="A1251" s="202" t="s">
        <v>4733</v>
      </c>
      <c r="B1251" s="260" t="s">
        <v>4765</v>
      </c>
      <c r="C1251" s="149" t="s">
        <v>658</v>
      </c>
      <c r="D1251" s="18" t="s">
        <v>658</v>
      </c>
      <c r="E1251" s="258" t="s">
        <v>658</v>
      </c>
      <c r="F1251" s="258" t="s">
        <v>4769</v>
      </c>
      <c r="G1251" s="258" t="s">
        <v>839</v>
      </c>
      <c r="H1251" s="257" t="s">
        <v>841</v>
      </c>
      <c r="I1251" s="241" t="s">
        <v>3713</v>
      </c>
      <c r="J1251" s="257" t="s">
        <v>843</v>
      </c>
      <c r="K1251" s="262">
        <v>699000</v>
      </c>
      <c r="L1251" s="25" t="s">
        <v>658</v>
      </c>
      <c r="M1251" s="260" t="s">
        <v>4767</v>
      </c>
      <c r="N1251" s="258" t="s">
        <v>658</v>
      </c>
      <c r="O1251" s="6" t="s">
        <v>658</v>
      </c>
      <c r="P1251" s="202" t="s">
        <v>658</v>
      </c>
    </row>
    <row r="1252" spans="1:16" ht="150" x14ac:dyDescent="0.25">
      <c r="A1252" s="202" t="s">
        <v>4734</v>
      </c>
      <c r="B1252" s="260" t="s">
        <v>4780</v>
      </c>
      <c r="C1252" s="149" t="s">
        <v>658</v>
      </c>
      <c r="D1252" s="18" t="s">
        <v>658</v>
      </c>
      <c r="E1252" s="258" t="s">
        <v>658</v>
      </c>
      <c r="F1252" s="258" t="s">
        <v>4788</v>
      </c>
      <c r="G1252" s="258" t="s">
        <v>839</v>
      </c>
      <c r="H1252" s="257" t="s">
        <v>841</v>
      </c>
      <c r="I1252" s="241" t="s">
        <v>3713</v>
      </c>
      <c r="J1252" s="257" t="s">
        <v>843</v>
      </c>
      <c r="K1252" s="262">
        <v>611887.5</v>
      </c>
      <c r="L1252" s="25" t="s">
        <v>658</v>
      </c>
      <c r="M1252" s="260" t="s">
        <v>4784</v>
      </c>
      <c r="N1252" s="258" t="s">
        <v>658</v>
      </c>
      <c r="O1252" s="6" t="s">
        <v>658</v>
      </c>
      <c r="P1252" s="202" t="s">
        <v>658</v>
      </c>
    </row>
    <row r="1253" spans="1:16" ht="140.25" x14ac:dyDescent="0.25">
      <c r="A1253" s="202" t="s">
        <v>4770</v>
      </c>
      <c r="B1253" s="260" t="s">
        <v>4781</v>
      </c>
      <c r="C1253" s="149" t="s">
        <v>658</v>
      </c>
      <c r="D1253" s="18" t="s">
        <v>658</v>
      </c>
      <c r="E1253" s="258" t="s">
        <v>658</v>
      </c>
      <c r="F1253" s="258" t="s">
        <v>4789</v>
      </c>
      <c r="G1253" s="258" t="s">
        <v>839</v>
      </c>
      <c r="H1253" s="257" t="s">
        <v>841</v>
      </c>
      <c r="I1253" s="241" t="s">
        <v>3713</v>
      </c>
      <c r="J1253" s="257" t="s">
        <v>843</v>
      </c>
      <c r="K1253" s="262">
        <v>652158.11</v>
      </c>
      <c r="L1253" s="25" t="s">
        <v>658</v>
      </c>
      <c r="M1253" s="260" t="s">
        <v>4785</v>
      </c>
      <c r="N1253" s="258" t="s">
        <v>658</v>
      </c>
      <c r="O1253" s="6" t="s">
        <v>658</v>
      </c>
      <c r="P1253" s="202" t="s">
        <v>658</v>
      </c>
    </row>
    <row r="1254" spans="1:16" ht="140.25" x14ac:dyDescent="0.25">
      <c r="A1254" s="202" t="s">
        <v>4771</v>
      </c>
      <c r="B1254" s="260" t="s">
        <v>4782</v>
      </c>
      <c r="C1254" s="149" t="s">
        <v>658</v>
      </c>
      <c r="D1254" s="18" t="s">
        <v>658</v>
      </c>
      <c r="E1254" s="258" t="s">
        <v>658</v>
      </c>
      <c r="F1254" s="258" t="s">
        <v>4790</v>
      </c>
      <c r="G1254" s="258" t="s">
        <v>839</v>
      </c>
      <c r="H1254" s="257" t="s">
        <v>841</v>
      </c>
      <c r="I1254" s="241" t="s">
        <v>3713</v>
      </c>
      <c r="J1254" s="257" t="s">
        <v>843</v>
      </c>
      <c r="K1254" s="4">
        <v>1644333</v>
      </c>
      <c r="L1254" s="25" t="s">
        <v>658</v>
      </c>
      <c r="M1254" s="260" t="s">
        <v>4786</v>
      </c>
      <c r="N1254" s="258" t="s">
        <v>658</v>
      </c>
      <c r="O1254" s="6" t="s">
        <v>658</v>
      </c>
      <c r="P1254" s="202" t="s">
        <v>658</v>
      </c>
    </row>
    <row r="1255" spans="1:16" ht="140.25" x14ac:dyDescent="0.25">
      <c r="A1255" s="202" t="s">
        <v>4772</v>
      </c>
      <c r="B1255" s="260" t="s">
        <v>4783</v>
      </c>
      <c r="C1255" s="149" t="s">
        <v>658</v>
      </c>
      <c r="D1255" s="18" t="s">
        <v>658</v>
      </c>
      <c r="E1255" s="258" t="s">
        <v>658</v>
      </c>
      <c r="F1255" s="258" t="s">
        <v>4795</v>
      </c>
      <c r="G1255" s="258" t="s">
        <v>839</v>
      </c>
      <c r="H1255" s="257" t="s">
        <v>841</v>
      </c>
      <c r="I1255" s="241" t="s">
        <v>3713</v>
      </c>
      <c r="J1255" s="257" t="s">
        <v>843</v>
      </c>
      <c r="K1255" s="4">
        <v>3798773.67</v>
      </c>
      <c r="L1255" s="25" t="s">
        <v>658</v>
      </c>
      <c r="M1255" s="260" t="s">
        <v>4787</v>
      </c>
      <c r="N1255" s="258" t="s">
        <v>658</v>
      </c>
      <c r="O1255" s="6" t="s">
        <v>658</v>
      </c>
      <c r="P1255" s="202" t="s">
        <v>658</v>
      </c>
    </row>
    <row r="1256" spans="1:16" ht="140.25" x14ac:dyDescent="0.25">
      <c r="A1256" s="202" t="s">
        <v>4773</v>
      </c>
      <c r="B1256" s="260" t="s">
        <v>4791</v>
      </c>
      <c r="C1256" s="149" t="s">
        <v>658</v>
      </c>
      <c r="D1256" s="18" t="s">
        <v>658</v>
      </c>
      <c r="E1256" s="258" t="s">
        <v>658</v>
      </c>
      <c r="F1256" s="258" t="s">
        <v>4796</v>
      </c>
      <c r="G1256" s="258" t="s">
        <v>839</v>
      </c>
      <c r="H1256" s="257" t="s">
        <v>841</v>
      </c>
      <c r="I1256" s="241" t="s">
        <v>3713</v>
      </c>
      <c r="J1256" s="257" t="s">
        <v>843</v>
      </c>
      <c r="K1256" s="262">
        <v>47000</v>
      </c>
      <c r="L1256" s="25" t="s">
        <v>658</v>
      </c>
      <c r="M1256" s="260" t="s">
        <v>4793</v>
      </c>
      <c r="N1256" s="258" t="s">
        <v>658</v>
      </c>
      <c r="O1256" s="6" t="s">
        <v>658</v>
      </c>
      <c r="P1256" s="202" t="s">
        <v>658</v>
      </c>
    </row>
    <row r="1257" spans="1:16" ht="140.25" x14ac:dyDescent="0.25">
      <c r="A1257" s="202" t="s">
        <v>4774</v>
      </c>
      <c r="B1257" s="260" t="s">
        <v>4792</v>
      </c>
      <c r="C1257" s="149" t="s">
        <v>658</v>
      </c>
      <c r="D1257" s="18" t="s">
        <v>658</v>
      </c>
      <c r="E1257" s="258" t="s">
        <v>658</v>
      </c>
      <c r="F1257" s="258" t="s">
        <v>4797</v>
      </c>
      <c r="G1257" s="258" t="s">
        <v>839</v>
      </c>
      <c r="H1257" s="257" t="s">
        <v>841</v>
      </c>
      <c r="I1257" s="241" t="s">
        <v>3713</v>
      </c>
      <c r="J1257" s="257" t="s">
        <v>843</v>
      </c>
      <c r="K1257" s="4">
        <v>2854940.7</v>
      </c>
      <c r="L1257" s="25" t="s">
        <v>658</v>
      </c>
      <c r="M1257" s="260" t="s">
        <v>4794</v>
      </c>
      <c r="N1257" s="258" t="s">
        <v>658</v>
      </c>
      <c r="O1257" s="6" t="s">
        <v>658</v>
      </c>
      <c r="P1257" s="202" t="s">
        <v>658</v>
      </c>
    </row>
    <row r="1258" spans="1:16" ht="140.25" x14ac:dyDescent="0.25">
      <c r="A1258" s="202" t="s">
        <v>4775</v>
      </c>
      <c r="B1258" s="260" t="s">
        <v>4798</v>
      </c>
      <c r="C1258" s="149" t="s">
        <v>658</v>
      </c>
      <c r="D1258" s="18" t="s">
        <v>658</v>
      </c>
      <c r="E1258" s="258" t="s">
        <v>658</v>
      </c>
      <c r="F1258" s="258" t="s">
        <v>4806</v>
      </c>
      <c r="G1258" s="258" t="s">
        <v>839</v>
      </c>
      <c r="H1258" s="257" t="s">
        <v>841</v>
      </c>
      <c r="I1258" s="241" t="s">
        <v>3713</v>
      </c>
      <c r="J1258" s="257" t="s">
        <v>843</v>
      </c>
      <c r="K1258" s="262">
        <v>934667</v>
      </c>
      <c r="L1258" s="25" t="s">
        <v>658</v>
      </c>
      <c r="M1258" s="260" t="s">
        <v>4802</v>
      </c>
      <c r="N1258" s="258" t="s">
        <v>658</v>
      </c>
      <c r="O1258" s="6" t="s">
        <v>658</v>
      </c>
      <c r="P1258" s="202" t="s">
        <v>658</v>
      </c>
    </row>
    <row r="1259" spans="1:16" ht="140.25" x14ac:dyDescent="0.25">
      <c r="A1259" s="202" t="s">
        <v>4776</v>
      </c>
      <c r="B1259" s="260" t="s">
        <v>4799</v>
      </c>
      <c r="C1259" s="149" t="s">
        <v>658</v>
      </c>
      <c r="D1259" s="18" t="s">
        <v>658</v>
      </c>
      <c r="E1259" s="258" t="s">
        <v>658</v>
      </c>
      <c r="F1259" s="258" t="s">
        <v>4807</v>
      </c>
      <c r="G1259" s="258" t="s">
        <v>839</v>
      </c>
      <c r="H1259" s="257" t="s">
        <v>841</v>
      </c>
      <c r="I1259" s="241" t="s">
        <v>3713</v>
      </c>
      <c r="J1259" s="257" t="s">
        <v>843</v>
      </c>
      <c r="K1259" s="262">
        <v>221675</v>
      </c>
      <c r="L1259" s="25" t="s">
        <v>658</v>
      </c>
      <c r="M1259" s="260" t="s">
        <v>4803</v>
      </c>
      <c r="N1259" s="258" t="s">
        <v>658</v>
      </c>
      <c r="O1259" s="6" t="s">
        <v>658</v>
      </c>
      <c r="P1259" s="202" t="s">
        <v>658</v>
      </c>
    </row>
    <row r="1260" spans="1:16" ht="140.25" x14ac:dyDescent="0.25">
      <c r="A1260" s="202" t="s">
        <v>4777</v>
      </c>
      <c r="B1260" s="260" t="s">
        <v>4800</v>
      </c>
      <c r="C1260" s="149" t="s">
        <v>658</v>
      </c>
      <c r="D1260" s="18" t="s">
        <v>658</v>
      </c>
      <c r="E1260" s="258" t="s">
        <v>658</v>
      </c>
      <c r="F1260" s="258" t="s">
        <v>4808</v>
      </c>
      <c r="G1260" s="258" t="s">
        <v>839</v>
      </c>
      <c r="H1260" s="257" t="s">
        <v>841</v>
      </c>
      <c r="I1260" s="241" t="s">
        <v>3713</v>
      </c>
      <c r="J1260" s="257" t="s">
        <v>843</v>
      </c>
      <c r="K1260" s="262">
        <v>557197.01</v>
      </c>
      <c r="L1260" s="25" t="s">
        <v>658</v>
      </c>
      <c r="M1260" s="260" t="s">
        <v>4804</v>
      </c>
      <c r="N1260" s="258" t="s">
        <v>658</v>
      </c>
      <c r="O1260" s="6" t="s">
        <v>658</v>
      </c>
      <c r="P1260" s="202" t="s">
        <v>658</v>
      </c>
    </row>
    <row r="1261" spans="1:16" ht="140.25" x14ac:dyDescent="0.25">
      <c r="A1261" s="202" t="s">
        <v>4778</v>
      </c>
      <c r="B1261" s="260" t="s">
        <v>4801</v>
      </c>
      <c r="C1261" s="149" t="s">
        <v>658</v>
      </c>
      <c r="D1261" s="18" t="s">
        <v>658</v>
      </c>
      <c r="E1261" s="258" t="s">
        <v>658</v>
      </c>
      <c r="F1261" s="258" t="s">
        <v>4809</v>
      </c>
      <c r="G1261" s="258" t="s">
        <v>839</v>
      </c>
      <c r="H1261" s="257" t="s">
        <v>841</v>
      </c>
      <c r="I1261" s="241" t="s">
        <v>3713</v>
      </c>
      <c r="J1261" s="257" t="s">
        <v>843</v>
      </c>
      <c r="K1261" s="4">
        <v>1516000</v>
      </c>
      <c r="L1261" s="25" t="s">
        <v>658</v>
      </c>
      <c r="M1261" s="260" t="s">
        <v>4805</v>
      </c>
      <c r="N1261" s="258" t="s">
        <v>658</v>
      </c>
      <c r="O1261" s="6" t="s">
        <v>658</v>
      </c>
      <c r="P1261" s="202" t="s">
        <v>658</v>
      </c>
    </row>
    <row r="1262" spans="1:16" ht="140.25" x14ac:dyDescent="0.25">
      <c r="A1262" s="202" t="s">
        <v>4779</v>
      </c>
      <c r="B1262" s="260" t="s">
        <v>4821</v>
      </c>
      <c r="C1262" s="149" t="s">
        <v>658</v>
      </c>
      <c r="D1262" s="18" t="s">
        <v>658</v>
      </c>
      <c r="E1262" s="258" t="s">
        <v>658</v>
      </c>
      <c r="F1262" s="258" t="s">
        <v>4826</v>
      </c>
      <c r="G1262" s="258" t="s">
        <v>839</v>
      </c>
      <c r="H1262" s="257" t="s">
        <v>841</v>
      </c>
      <c r="I1262" s="241" t="s">
        <v>3713</v>
      </c>
      <c r="J1262" s="257" t="s">
        <v>843</v>
      </c>
      <c r="K1262" s="262">
        <v>592200</v>
      </c>
      <c r="L1262" s="25" t="s">
        <v>658</v>
      </c>
      <c r="M1262" s="260" t="s">
        <v>4824</v>
      </c>
      <c r="N1262" s="258" t="s">
        <v>658</v>
      </c>
      <c r="O1262" s="6" t="s">
        <v>658</v>
      </c>
      <c r="P1262" s="202" t="s">
        <v>658</v>
      </c>
    </row>
    <row r="1263" spans="1:16" ht="140.25" x14ac:dyDescent="0.25">
      <c r="A1263" s="202" t="s">
        <v>4810</v>
      </c>
      <c r="B1263" s="260" t="s">
        <v>4822</v>
      </c>
      <c r="C1263" s="149" t="s">
        <v>658</v>
      </c>
      <c r="D1263" s="18" t="s">
        <v>658</v>
      </c>
      <c r="E1263" s="258" t="s">
        <v>658</v>
      </c>
      <c r="F1263" s="258" t="s">
        <v>4827</v>
      </c>
      <c r="G1263" s="258" t="s">
        <v>839</v>
      </c>
      <c r="H1263" s="257" t="s">
        <v>841</v>
      </c>
      <c r="I1263" s="241" t="s">
        <v>3713</v>
      </c>
      <c r="J1263" s="257" t="s">
        <v>843</v>
      </c>
      <c r="K1263" s="262">
        <v>57000</v>
      </c>
      <c r="L1263" s="25" t="s">
        <v>658</v>
      </c>
      <c r="M1263" s="260" t="s">
        <v>4375</v>
      </c>
      <c r="N1263" s="258" t="s">
        <v>658</v>
      </c>
      <c r="O1263" s="6" t="s">
        <v>658</v>
      </c>
      <c r="P1263" s="202" t="s">
        <v>658</v>
      </c>
    </row>
    <row r="1264" spans="1:16" ht="140.25" x14ac:dyDescent="0.25">
      <c r="A1264" s="202" t="s">
        <v>4811</v>
      </c>
      <c r="B1264" s="260" t="s">
        <v>4823</v>
      </c>
      <c r="C1264" s="149" t="s">
        <v>658</v>
      </c>
      <c r="D1264" s="18" t="s">
        <v>658</v>
      </c>
      <c r="E1264" s="258" t="s">
        <v>658</v>
      </c>
      <c r="F1264" s="258" t="s">
        <v>4828</v>
      </c>
      <c r="G1264" s="258" t="s">
        <v>839</v>
      </c>
      <c r="H1264" s="257" t="s">
        <v>841</v>
      </c>
      <c r="I1264" s="241" t="s">
        <v>3713</v>
      </c>
      <c r="J1264" s="257" t="s">
        <v>843</v>
      </c>
      <c r="K1264" s="262">
        <v>56666.67</v>
      </c>
      <c r="L1264" s="25" t="s">
        <v>658</v>
      </c>
      <c r="M1264" s="260" t="s">
        <v>4825</v>
      </c>
      <c r="N1264" s="258" t="s">
        <v>658</v>
      </c>
      <c r="O1264" s="6" t="s">
        <v>658</v>
      </c>
      <c r="P1264" s="202" t="s">
        <v>658</v>
      </c>
    </row>
    <row r="1265" spans="1:16" ht="140.25" x14ac:dyDescent="0.25">
      <c r="A1265" s="202" t="s">
        <v>4812</v>
      </c>
      <c r="B1265" s="260" t="s">
        <v>4829</v>
      </c>
      <c r="C1265" s="149" t="s">
        <v>658</v>
      </c>
      <c r="D1265" s="18" t="s">
        <v>658</v>
      </c>
      <c r="E1265" s="258" t="s">
        <v>658</v>
      </c>
      <c r="F1265" s="258" t="s">
        <v>4837</v>
      </c>
      <c r="G1265" s="258" t="s">
        <v>839</v>
      </c>
      <c r="H1265" s="257" t="s">
        <v>841</v>
      </c>
      <c r="I1265" s="241" t="s">
        <v>3713</v>
      </c>
      <c r="J1265" s="257" t="s">
        <v>843</v>
      </c>
      <c r="K1265" s="4">
        <v>6281097.79</v>
      </c>
      <c r="L1265" s="25" t="s">
        <v>658</v>
      </c>
      <c r="M1265" s="260" t="s">
        <v>4833</v>
      </c>
      <c r="N1265" s="258" t="s">
        <v>658</v>
      </c>
      <c r="O1265" s="6" t="s">
        <v>658</v>
      </c>
      <c r="P1265" s="202" t="s">
        <v>658</v>
      </c>
    </row>
    <row r="1266" spans="1:16" ht="140.25" x14ac:dyDescent="0.25">
      <c r="A1266" s="202" t="s">
        <v>4813</v>
      </c>
      <c r="B1266" s="260" t="s">
        <v>4830</v>
      </c>
      <c r="C1266" s="149" t="s">
        <v>658</v>
      </c>
      <c r="D1266" s="18" t="s">
        <v>658</v>
      </c>
      <c r="E1266" s="258" t="s">
        <v>658</v>
      </c>
      <c r="F1266" s="258" t="s">
        <v>4838</v>
      </c>
      <c r="G1266" s="258" t="s">
        <v>839</v>
      </c>
      <c r="H1266" s="257" t="s">
        <v>841</v>
      </c>
      <c r="I1266" s="241" t="s">
        <v>3713</v>
      </c>
      <c r="J1266" s="257" t="s">
        <v>843</v>
      </c>
      <c r="K1266" s="262">
        <v>690900</v>
      </c>
      <c r="L1266" s="25" t="s">
        <v>658</v>
      </c>
      <c r="M1266" s="260" t="s">
        <v>4834</v>
      </c>
      <c r="N1266" s="258" t="s">
        <v>658</v>
      </c>
      <c r="O1266" s="6" t="s">
        <v>658</v>
      </c>
      <c r="P1266" s="202" t="s">
        <v>658</v>
      </c>
    </row>
    <row r="1267" spans="1:16" ht="140.25" x14ac:dyDescent="0.25">
      <c r="A1267" s="202" t="s">
        <v>4814</v>
      </c>
      <c r="B1267" s="260" t="s">
        <v>4831</v>
      </c>
      <c r="C1267" s="149" t="s">
        <v>658</v>
      </c>
      <c r="D1267" s="18" t="s">
        <v>658</v>
      </c>
      <c r="E1267" s="258" t="s">
        <v>658</v>
      </c>
      <c r="F1267" s="258" t="s">
        <v>4839</v>
      </c>
      <c r="G1267" s="258" t="s">
        <v>839</v>
      </c>
      <c r="H1267" s="257" t="s">
        <v>841</v>
      </c>
      <c r="I1267" s="241" t="s">
        <v>3713</v>
      </c>
      <c r="J1267" s="257" t="s">
        <v>843</v>
      </c>
      <c r="K1267" s="262">
        <v>800574.95</v>
      </c>
      <c r="L1267" s="25" t="s">
        <v>658</v>
      </c>
      <c r="M1267" s="260" t="s">
        <v>4835</v>
      </c>
      <c r="N1267" s="258" t="s">
        <v>658</v>
      </c>
      <c r="O1267" s="6" t="s">
        <v>658</v>
      </c>
      <c r="P1267" s="202" t="s">
        <v>658</v>
      </c>
    </row>
    <row r="1268" spans="1:16" ht="140.25" x14ac:dyDescent="0.25">
      <c r="A1268" s="202" t="s">
        <v>4815</v>
      </c>
      <c r="B1268" s="260" t="s">
        <v>4832</v>
      </c>
      <c r="C1268" s="149" t="s">
        <v>658</v>
      </c>
      <c r="D1268" s="18" t="s">
        <v>658</v>
      </c>
      <c r="E1268" s="258" t="s">
        <v>658</v>
      </c>
      <c r="F1268" s="258" t="s">
        <v>4840</v>
      </c>
      <c r="G1268" s="258" t="s">
        <v>839</v>
      </c>
      <c r="H1268" s="257" t="s">
        <v>841</v>
      </c>
      <c r="I1268" s="241" t="s">
        <v>3713</v>
      </c>
      <c r="J1268" s="257" t="s">
        <v>843</v>
      </c>
      <c r="K1268" s="262">
        <v>55016.22</v>
      </c>
      <c r="L1268" s="25" t="s">
        <v>658</v>
      </c>
      <c r="M1268" s="260" t="s">
        <v>4836</v>
      </c>
      <c r="N1268" s="258" t="s">
        <v>658</v>
      </c>
      <c r="O1268" s="6" t="s">
        <v>658</v>
      </c>
      <c r="P1268" s="202" t="s">
        <v>658</v>
      </c>
    </row>
    <row r="1269" spans="1:16" ht="140.25" x14ac:dyDescent="0.25">
      <c r="A1269" s="202" t="s">
        <v>4816</v>
      </c>
      <c r="B1269" s="260" t="s">
        <v>4841</v>
      </c>
      <c r="C1269" s="149" t="s">
        <v>658</v>
      </c>
      <c r="D1269" s="18" t="s">
        <v>658</v>
      </c>
      <c r="E1269" s="258" t="s">
        <v>658</v>
      </c>
      <c r="F1269" s="258" t="s">
        <v>4845</v>
      </c>
      <c r="G1269" s="258" t="s">
        <v>839</v>
      </c>
      <c r="H1269" s="257" t="s">
        <v>841</v>
      </c>
      <c r="I1269" s="241" t="s">
        <v>3713</v>
      </c>
      <c r="J1269" s="257" t="s">
        <v>843</v>
      </c>
      <c r="K1269" s="262">
        <v>540897.17000000004</v>
      </c>
      <c r="L1269" s="25" t="s">
        <v>658</v>
      </c>
      <c r="M1269" s="260" t="s">
        <v>4843</v>
      </c>
      <c r="N1269" s="258" t="s">
        <v>658</v>
      </c>
      <c r="O1269" s="6" t="s">
        <v>658</v>
      </c>
      <c r="P1269" s="202" t="s">
        <v>658</v>
      </c>
    </row>
    <row r="1270" spans="1:16" ht="140.25" x14ac:dyDescent="0.25">
      <c r="A1270" s="202" t="s">
        <v>4817</v>
      </c>
      <c r="B1270" s="260" t="s">
        <v>4842</v>
      </c>
      <c r="C1270" s="149" t="s">
        <v>658</v>
      </c>
      <c r="D1270" s="18" t="s">
        <v>658</v>
      </c>
      <c r="E1270" s="258" t="s">
        <v>658</v>
      </c>
      <c r="F1270" s="258" t="s">
        <v>4846</v>
      </c>
      <c r="G1270" s="258" t="s">
        <v>839</v>
      </c>
      <c r="H1270" s="257" t="s">
        <v>841</v>
      </c>
      <c r="I1270" s="241" t="s">
        <v>3713</v>
      </c>
      <c r="J1270" s="257" t="s">
        <v>843</v>
      </c>
      <c r="K1270" s="4">
        <v>1129166.45</v>
      </c>
      <c r="L1270" s="25" t="s">
        <v>658</v>
      </c>
      <c r="M1270" s="260" t="s">
        <v>4844</v>
      </c>
      <c r="N1270" s="258" t="s">
        <v>658</v>
      </c>
      <c r="O1270" s="6" t="s">
        <v>658</v>
      </c>
      <c r="P1270" s="202" t="s">
        <v>658</v>
      </c>
    </row>
    <row r="1271" spans="1:16" ht="140.25" x14ac:dyDescent="0.25">
      <c r="A1271" s="202" t="s">
        <v>4818</v>
      </c>
      <c r="B1271" s="260" t="s">
        <v>4847</v>
      </c>
      <c r="C1271" s="149" t="s">
        <v>658</v>
      </c>
      <c r="D1271" s="18" t="s">
        <v>658</v>
      </c>
      <c r="E1271" s="258" t="s">
        <v>658</v>
      </c>
      <c r="F1271" s="258" t="s">
        <v>4856</v>
      </c>
      <c r="G1271" s="258" t="s">
        <v>839</v>
      </c>
      <c r="H1271" s="257" t="s">
        <v>841</v>
      </c>
      <c r="I1271" s="241" t="s">
        <v>3713</v>
      </c>
      <c r="J1271" s="257" t="s">
        <v>843</v>
      </c>
      <c r="K1271" s="262">
        <v>413000</v>
      </c>
      <c r="L1271" s="25" t="s">
        <v>658</v>
      </c>
      <c r="M1271" s="260" t="s">
        <v>4852</v>
      </c>
      <c r="N1271" s="258" t="s">
        <v>658</v>
      </c>
      <c r="O1271" s="6" t="s">
        <v>658</v>
      </c>
      <c r="P1271" s="202" t="s">
        <v>658</v>
      </c>
    </row>
    <row r="1272" spans="1:16" ht="140.25" x14ac:dyDescent="0.25">
      <c r="A1272" s="202" t="s">
        <v>4819</v>
      </c>
      <c r="B1272" s="260" t="s">
        <v>4848</v>
      </c>
      <c r="C1272" s="149" t="s">
        <v>658</v>
      </c>
      <c r="D1272" s="18" t="s">
        <v>658</v>
      </c>
      <c r="E1272" s="258" t="s">
        <v>658</v>
      </c>
      <c r="F1272" s="258" t="s">
        <v>4857</v>
      </c>
      <c r="G1272" s="258" t="s">
        <v>839</v>
      </c>
      <c r="H1272" s="257" t="s">
        <v>841</v>
      </c>
      <c r="I1272" s="241" t="s">
        <v>3713</v>
      </c>
      <c r="J1272" s="257" t="s">
        <v>843</v>
      </c>
      <c r="K1272" s="262">
        <v>861875</v>
      </c>
      <c r="L1272" s="25" t="s">
        <v>658</v>
      </c>
      <c r="M1272" s="260" t="s">
        <v>4853</v>
      </c>
      <c r="N1272" s="258" t="s">
        <v>658</v>
      </c>
      <c r="O1272" s="6" t="s">
        <v>658</v>
      </c>
      <c r="P1272" s="202" t="s">
        <v>658</v>
      </c>
    </row>
    <row r="1273" spans="1:16" ht="140.25" x14ac:dyDescent="0.25">
      <c r="A1273" s="202" t="s">
        <v>4820</v>
      </c>
      <c r="B1273" s="260" t="s">
        <v>4849</v>
      </c>
      <c r="C1273" s="149" t="s">
        <v>658</v>
      </c>
      <c r="D1273" s="18" t="s">
        <v>658</v>
      </c>
      <c r="E1273" s="258" t="s">
        <v>658</v>
      </c>
      <c r="F1273" s="258" t="s">
        <v>4858</v>
      </c>
      <c r="G1273" s="258" t="s">
        <v>839</v>
      </c>
      <c r="H1273" s="257" t="s">
        <v>841</v>
      </c>
      <c r="I1273" s="241" t="s">
        <v>3713</v>
      </c>
      <c r="J1273" s="257" t="s">
        <v>843</v>
      </c>
      <c r="K1273" s="4">
        <v>4261333.29</v>
      </c>
      <c r="L1273" s="25" t="s">
        <v>658</v>
      </c>
      <c r="M1273" s="260" t="s">
        <v>4854</v>
      </c>
      <c r="N1273" s="258" t="s">
        <v>658</v>
      </c>
      <c r="O1273" s="6" t="s">
        <v>658</v>
      </c>
      <c r="P1273" s="202" t="s">
        <v>658</v>
      </c>
    </row>
    <row r="1274" spans="1:16" ht="140.25" x14ac:dyDescent="0.25">
      <c r="A1274" s="202" t="s">
        <v>4851</v>
      </c>
      <c r="B1274" s="260" t="s">
        <v>4850</v>
      </c>
      <c r="C1274" s="149" t="s">
        <v>658</v>
      </c>
      <c r="D1274" s="18" t="s">
        <v>658</v>
      </c>
      <c r="E1274" s="258" t="s">
        <v>658</v>
      </c>
      <c r="F1274" s="258" t="s">
        <v>4859</v>
      </c>
      <c r="G1274" s="258" t="s">
        <v>839</v>
      </c>
      <c r="H1274" s="257" t="s">
        <v>841</v>
      </c>
      <c r="I1274" s="241" t="s">
        <v>3713</v>
      </c>
      <c r="J1274" s="257" t="s">
        <v>843</v>
      </c>
      <c r="K1274" s="262">
        <v>542000</v>
      </c>
      <c r="L1274" s="25" t="s">
        <v>658</v>
      </c>
      <c r="M1274" s="260" t="s">
        <v>4855</v>
      </c>
      <c r="N1274" s="258" t="s">
        <v>658</v>
      </c>
      <c r="O1274" s="6" t="s">
        <v>658</v>
      </c>
      <c r="P1274" s="202" t="s">
        <v>658</v>
      </c>
    </row>
    <row r="1275" spans="1:16" ht="140.25" x14ac:dyDescent="0.25">
      <c r="A1275" s="202" t="s">
        <v>4860</v>
      </c>
      <c r="B1275" s="260" t="s">
        <v>4871</v>
      </c>
      <c r="C1275" s="149" t="s">
        <v>658</v>
      </c>
      <c r="D1275" s="18" t="s">
        <v>658</v>
      </c>
      <c r="E1275" s="258" t="s">
        <v>658</v>
      </c>
      <c r="F1275" s="258" t="s">
        <v>4874</v>
      </c>
      <c r="G1275" s="258" t="s">
        <v>839</v>
      </c>
      <c r="H1275" s="257" t="s">
        <v>841</v>
      </c>
      <c r="I1275" s="241" t="s">
        <v>3713</v>
      </c>
      <c r="J1275" s="257" t="s">
        <v>843</v>
      </c>
      <c r="K1275" s="262">
        <v>776100</v>
      </c>
      <c r="L1275" s="25" t="s">
        <v>658</v>
      </c>
      <c r="M1275" s="260" t="s">
        <v>4855</v>
      </c>
      <c r="N1275" s="258" t="s">
        <v>658</v>
      </c>
      <c r="O1275" s="6" t="s">
        <v>658</v>
      </c>
      <c r="P1275" s="202" t="s">
        <v>658</v>
      </c>
    </row>
    <row r="1276" spans="1:16" ht="140.25" x14ac:dyDescent="0.25">
      <c r="A1276" s="202" t="s">
        <v>4861</v>
      </c>
      <c r="B1276" s="260" t="s">
        <v>4872</v>
      </c>
      <c r="C1276" s="149" t="s">
        <v>658</v>
      </c>
      <c r="D1276" s="18" t="s">
        <v>658</v>
      </c>
      <c r="E1276" s="258" t="s">
        <v>658</v>
      </c>
      <c r="F1276" s="258" t="s">
        <v>4875</v>
      </c>
      <c r="G1276" s="258" t="s">
        <v>839</v>
      </c>
      <c r="H1276" s="257" t="s">
        <v>841</v>
      </c>
      <c r="I1276" s="241" t="s">
        <v>3713</v>
      </c>
      <c r="J1276" s="257" t="s">
        <v>843</v>
      </c>
      <c r="K1276" s="4">
        <v>2322357</v>
      </c>
      <c r="L1276" s="25" t="s">
        <v>658</v>
      </c>
      <c r="M1276" s="260" t="s">
        <v>4873</v>
      </c>
      <c r="N1276" s="258" t="s">
        <v>658</v>
      </c>
      <c r="O1276" s="6" t="s">
        <v>658</v>
      </c>
      <c r="P1276" s="202" t="s">
        <v>658</v>
      </c>
    </row>
    <row r="1277" spans="1:16" ht="140.25" x14ac:dyDescent="0.25">
      <c r="A1277" s="202" t="s">
        <v>4862</v>
      </c>
      <c r="B1277" s="260" t="s">
        <v>4876</v>
      </c>
      <c r="C1277" s="149" t="s">
        <v>658</v>
      </c>
      <c r="D1277" s="18" t="s">
        <v>658</v>
      </c>
      <c r="E1277" s="258" t="s">
        <v>658</v>
      </c>
      <c r="F1277" s="258" t="s">
        <v>4880</v>
      </c>
      <c r="G1277" s="258" t="s">
        <v>839</v>
      </c>
      <c r="H1277" s="257" t="s">
        <v>841</v>
      </c>
      <c r="I1277" s="241" t="s">
        <v>3713</v>
      </c>
      <c r="J1277" s="257" t="s">
        <v>843</v>
      </c>
      <c r="K1277" s="4">
        <v>1345211.44</v>
      </c>
      <c r="L1277" s="25" t="s">
        <v>658</v>
      </c>
      <c r="M1277" s="260" t="s">
        <v>4873</v>
      </c>
      <c r="N1277" s="258" t="s">
        <v>658</v>
      </c>
      <c r="O1277" s="6" t="s">
        <v>658</v>
      </c>
      <c r="P1277" s="202" t="s">
        <v>658</v>
      </c>
    </row>
    <row r="1278" spans="1:16" ht="140.25" x14ac:dyDescent="0.25">
      <c r="A1278" s="202" t="s">
        <v>4863</v>
      </c>
      <c r="B1278" s="260" t="s">
        <v>4877</v>
      </c>
      <c r="C1278" s="149" t="s">
        <v>658</v>
      </c>
      <c r="D1278" s="18" t="s">
        <v>658</v>
      </c>
      <c r="E1278" s="258" t="s">
        <v>658</v>
      </c>
      <c r="F1278" s="258" t="s">
        <v>4881</v>
      </c>
      <c r="G1278" s="258" t="s">
        <v>839</v>
      </c>
      <c r="H1278" s="257" t="s">
        <v>841</v>
      </c>
      <c r="I1278" s="241" t="s">
        <v>3713</v>
      </c>
      <c r="J1278" s="257" t="s">
        <v>843</v>
      </c>
      <c r="K1278" s="262">
        <v>936000</v>
      </c>
      <c r="L1278" s="25" t="s">
        <v>658</v>
      </c>
      <c r="M1278" s="260" t="s">
        <v>4873</v>
      </c>
      <c r="N1278" s="258" t="s">
        <v>658</v>
      </c>
      <c r="O1278" s="6" t="s">
        <v>658</v>
      </c>
      <c r="P1278" s="202" t="s">
        <v>658</v>
      </c>
    </row>
    <row r="1279" spans="1:16" ht="285" x14ac:dyDescent="0.25">
      <c r="A1279" s="202" t="s">
        <v>4864</v>
      </c>
      <c r="B1279" s="260" t="s">
        <v>4878</v>
      </c>
      <c r="C1279" s="149" t="s">
        <v>658</v>
      </c>
      <c r="D1279" s="18" t="s">
        <v>658</v>
      </c>
      <c r="E1279" s="258" t="s">
        <v>658</v>
      </c>
      <c r="F1279" s="258" t="s">
        <v>4882</v>
      </c>
      <c r="G1279" s="258" t="s">
        <v>839</v>
      </c>
      <c r="H1279" s="257" t="s">
        <v>841</v>
      </c>
      <c r="I1279" s="241" t="s">
        <v>3713</v>
      </c>
      <c r="J1279" s="257" t="s">
        <v>843</v>
      </c>
      <c r="K1279" s="4">
        <v>4755105</v>
      </c>
      <c r="L1279" s="25" t="s">
        <v>658</v>
      </c>
      <c r="M1279" s="260" t="s">
        <v>4879</v>
      </c>
      <c r="N1279" s="258" t="s">
        <v>658</v>
      </c>
      <c r="O1279" s="6" t="s">
        <v>658</v>
      </c>
      <c r="P1279" s="202" t="s">
        <v>658</v>
      </c>
    </row>
    <row r="1280" spans="1:16" ht="140.25" x14ac:dyDescent="0.25">
      <c r="A1280" s="202" t="s">
        <v>4865</v>
      </c>
      <c r="B1280" s="260" t="s">
        <v>4883</v>
      </c>
      <c r="C1280" s="149" t="s">
        <v>658</v>
      </c>
      <c r="D1280" s="18" t="s">
        <v>658</v>
      </c>
      <c r="E1280" s="258" t="s">
        <v>658</v>
      </c>
      <c r="F1280" s="258" t="s">
        <v>4888</v>
      </c>
      <c r="G1280" s="258" t="s">
        <v>839</v>
      </c>
      <c r="H1280" s="257" t="s">
        <v>841</v>
      </c>
      <c r="I1280" s="241" t="s">
        <v>3713</v>
      </c>
      <c r="J1280" s="257" t="s">
        <v>843</v>
      </c>
      <c r="K1280" s="262">
        <v>138983.04999999999</v>
      </c>
      <c r="L1280" s="25" t="s">
        <v>658</v>
      </c>
      <c r="M1280" s="260" t="s">
        <v>4886</v>
      </c>
      <c r="N1280" s="258" t="s">
        <v>658</v>
      </c>
      <c r="O1280" s="6" t="s">
        <v>658</v>
      </c>
      <c r="P1280" s="202" t="s">
        <v>658</v>
      </c>
    </row>
    <row r="1281" spans="1:16" ht="140.25" x14ac:dyDescent="0.25">
      <c r="A1281" s="202" t="s">
        <v>4866</v>
      </c>
      <c r="B1281" s="260" t="s">
        <v>4884</v>
      </c>
      <c r="C1281" s="149" t="s">
        <v>658</v>
      </c>
      <c r="D1281" s="18" t="s">
        <v>658</v>
      </c>
      <c r="E1281" s="258" t="s">
        <v>658</v>
      </c>
      <c r="F1281" s="258" t="s">
        <v>4889</v>
      </c>
      <c r="G1281" s="258" t="s">
        <v>839</v>
      </c>
      <c r="H1281" s="257" t="s">
        <v>841</v>
      </c>
      <c r="I1281" s="241" t="s">
        <v>3713</v>
      </c>
      <c r="J1281" s="257" t="s">
        <v>843</v>
      </c>
      <c r="K1281" s="262">
        <v>715242.37</v>
      </c>
      <c r="L1281" s="25" t="s">
        <v>658</v>
      </c>
      <c r="M1281" s="260" t="s">
        <v>2960</v>
      </c>
      <c r="N1281" s="258" t="s">
        <v>658</v>
      </c>
      <c r="O1281" s="6" t="s">
        <v>658</v>
      </c>
      <c r="P1281" s="202" t="s">
        <v>658</v>
      </c>
    </row>
    <row r="1282" spans="1:16" ht="140.25" x14ac:dyDescent="0.25">
      <c r="A1282" s="202" t="s">
        <v>4867</v>
      </c>
      <c r="B1282" s="260" t="s">
        <v>4885</v>
      </c>
      <c r="C1282" s="149" t="s">
        <v>658</v>
      </c>
      <c r="D1282" s="18" t="s">
        <v>658</v>
      </c>
      <c r="E1282" s="258" t="s">
        <v>658</v>
      </c>
      <c r="F1282" s="258" t="s">
        <v>4890</v>
      </c>
      <c r="G1282" s="258" t="s">
        <v>839</v>
      </c>
      <c r="H1282" s="257" t="s">
        <v>841</v>
      </c>
      <c r="I1282" s="241" t="s">
        <v>3713</v>
      </c>
      <c r="J1282" s="257" t="s">
        <v>843</v>
      </c>
      <c r="K1282" s="4">
        <v>1446900</v>
      </c>
      <c r="L1282" s="25" t="s">
        <v>658</v>
      </c>
      <c r="M1282" s="260" t="s">
        <v>4887</v>
      </c>
      <c r="N1282" s="258" t="s">
        <v>658</v>
      </c>
      <c r="O1282" s="6" t="s">
        <v>658</v>
      </c>
      <c r="P1282" s="202" t="s">
        <v>658</v>
      </c>
    </row>
    <row r="1283" spans="1:16" ht="140.25" x14ac:dyDescent="0.25">
      <c r="A1283" s="202" t="s">
        <v>4868</v>
      </c>
      <c r="B1283" s="260" t="s">
        <v>4891</v>
      </c>
      <c r="C1283" s="149" t="s">
        <v>658</v>
      </c>
      <c r="D1283" s="18" t="s">
        <v>658</v>
      </c>
      <c r="E1283" s="258" t="s">
        <v>658</v>
      </c>
      <c r="F1283" s="258" t="s">
        <v>4897</v>
      </c>
      <c r="G1283" s="258" t="s">
        <v>839</v>
      </c>
      <c r="H1283" s="257" t="s">
        <v>841</v>
      </c>
      <c r="I1283" s="241" t="s">
        <v>3713</v>
      </c>
      <c r="J1283" s="257" t="s">
        <v>843</v>
      </c>
      <c r="K1283" s="262">
        <v>80432.160000000003</v>
      </c>
      <c r="L1283" s="25" t="s">
        <v>658</v>
      </c>
      <c r="M1283" s="260" t="s">
        <v>4894</v>
      </c>
      <c r="N1283" s="258" t="s">
        <v>658</v>
      </c>
      <c r="O1283" s="6" t="s">
        <v>658</v>
      </c>
      <c r="P1283" s="202" t="s">
        <v>658</v>
      </c>
    </row>
    <row r="1284" spans="1:16" ht="140.25" x14ac:dyDescent="0.25">
      <c r="A1284" s="202" t="s">
        <v>4869</v>
      </c>
      <c r="B1284" s="260" t="s">
        <v>4892</v>
      </c>
      <c r="C1284" s="149" t="s">
        <v>658</v>
      </c>
      <c r="D1284" s="18" t="s">
        <v>658</v>
      </c>
      <c r="E1284" s="258" t="s">
        <v>658</v>
      </c>
      <c r="F1284" s="258" t="s">
        <v>4898</v>
      </c>
      <c r="G1284" s="258" t="s">
        <v>839</v>
      </c>
      <c r="H1284" s="257" t="s">
        <v>841</v>
      </c>
      <c r="I1284" s="241" t="s">
        <v>3713</v>
      </c>
      <c r="J1284" s="257" t="s">
        <v>843</v>
      </c>
      <c r="K1284" s="262">
        <v>149500</v>
      </c>
      <c r="L1284" s="25" t="s">
        <v>658</v>
      </c>
      <c r="M1284" s="260" t="s">
        <v>4895</v>
      </c>
      <c r="N1284" s="258" t="s">
        <v>658</v>
      </c>
      <c r="O1284" s="6" t="s">
        <v>658</v>
      </c>
      <c r="P1284" s="202" t="s">
        <v>658</v>
      </c>
    </row>
    <row r="1285" spans="1:16" ht="140.25" x14ac:dyDescent="0.25">
      <c r="A1285" s="202" t="s">
        <v>4870</v>
      </c>
      <c r="B1285" s="260" t="s">
        <v>4893</v>
      </c>
      <c r="C1285" s="149" t="s">
        <v>658</v>
      </c>
      <c r="D1285" s="18" t="s">
        <v>658</v>
      </c>
      <c r="E1285" s="258" t="s">
        <v>658</v>
      </c>
      <c r="F1285" s="258" t="s">
        <v>4899</v>
      </c>
      <c r="G1285" s="258" t="s">
        <v>839</v>
      </c>
      <c r="H1285" s="257" t="s">
        <v>841</v>
      </c>
      <c r="I1285" s="241" t="s">
        <v>3713</v>
      </c>
      <c r="J1285" s="257" t="s">
        <v>843</v>
      </c>
      <c r="K1285" s="4">
        <v>3525496</v>
      </c>
      <c r="L1285" s="25" t="s">
        <v>658</v>
      </c>
      <c r="M1285" s="260" t="s">
        <v>4896</v>
      </c>
      <c r="N1285" s="258" t="s">
        <v>658</v>
      </c>
      <c r="O1285" s="6" t="s">
        <v>658</v>
      </c>
      <c r="P1285" s="202" t="s">
        <v>658</v>
      </c>
    </row>
    <row r="1286" spans="1:16" ht="140.25" x14ac:dyDescent="0.25">
      <c r="A1286" s="202" t="s">
        <v>4900</v>
      </c>
      <c r="B1286" s="260" t="s">
        <v>4907</v>
      </c>
      <c r="C1286" s="149" t="s">
        <v>658</v>
      </c>
      <c r="D1286" s="18" t="s">
        <v>658</v>
      </c>
      <c r="E1286" s="258" t="s">
        <v>658</v>
      </c>
      <c r="F1286" s="258" t="s">
        <v>4913</v>
      </c>
      <c r="G1286" s="258" t="s">
        <v>839</v>
      </c>
      <c r="H1286" s="257" t="s">
        <v>841</v>
      </c>
      <c r="I1286" s="241" t="s">
        <v>3713</v>
      </c>
      <c r="J1286" s="257" t="s">
        <v>843</v>
      </c>
      <c r="K1286" s="4">
        <v>4819500</v>
      </c>
      <c r="L1286" s="25" t="s">
        <v>658</v>
      </c>
      <c r="M1286" s="260" t="s">
        <v>4910</v>
      </c>
      <c r="N1286" s="258" t="s">
        <v>658</v>
      </c>
      <c r="O1286" s="6" t="s">
        <v>658</v>
      </c>
      <c r="P1286" s="202" t="s">
        <v>658</v>
      </c>
    </row>
    <row r="1287" spans="1:16" ht="140.25" x14ac:dyDescent="0.25">
      <c r="A1287" s="202" t="s">
        <v>4901</v>
      </c>
      <c r="B1287" s="260" t="s">
        <v>4908</v>
      </c>
      <c r="C1287" s="149" t="s">
        <v>658</v>
      </c>
      <c r="D1287" s="18" t="s">
        <v>658</v>
      </c>
      <c r="E1287" s="258" t="s">
        <v>658</v>
      </c>
      <c r="F1287" s="258" t="s">
        <v>4914</v>
      </c>
      <c r="G1287" s="258" t="s">
        <v>839</v>
      </c>
      <c r="H1287" s="257" t="s">
        <v>841</v>
      </c>
      <c r="I1287" s="241" t="s">
        <v>3713</v>
      </c>
      <c r="J1287" s="257" t="s">
        <v>843</v>
      </c>
      <c r="K1287" s="4">
        <v>3421700</v>
      </c>
      <c r="L1287" s="25" t="s">
        <v>658</v>
      </c>
      <c r="M1287" s="260" t="s">
        <v>4911</v>
      </c>
      <c r="N1287" s="258" t="s">
        <v>658</v>
      </c>
      <c r="O1287" s="6" t="s">
        <v>658</v>
      </c>
      <c r="P1287" s="202" t="s">
        <v>658</v>
      </c>
    </row>
    <row r="1288" spans="1:16" ht="140.25" x14ac:dyDescent="0.25">
      <c r="A1288" s="202" t="s">
        <v>4902</v>
      </c>
      <c r="B1288" s="260" t="s">
        <v>4909</v>
      </c>
      <c r="C1288" s="149" t="s">
        <v>658</v>
      </c>
      <c r="D1288" s="18" t="s">
        <v>658</v>
      </c>
      <c r="E1288" s="258" t="s">
        <v>658</v>
      </c>
      <c r="F1288" s="258" t="s">
        <v>4915</v>
      </c>
      <c r="G1288" s="258" t="s">
        <v>839</v>
      </c>
      <c r="H1288" s="257" t="s">
        <v>841</v>
      </c>
      <c r="I1288" s="241" t="s">
        <v>3713</v>
      </c>
      <c r="J1288" s="257" t="s">
        <v>843</v>
      </c>
      <c r="K1288" s="4">
        <v>2940225</v>
      </c>
      <c r="L1288" s="25" t="s">
        <v>658</v>
      </c>
      <c r="M1288" s="260" t="s">
        <v>4912</v>
      </c>
      <c r="N1288" s="258" t="s">
        <v>658</v>
      </c>
      <c r="O1288" s="6" t="s">
        <v>658</v>
      </c>
      <c r="P1288" s="202" t="s">
        <v>658</v>
      </c>
    </row>
    <row r="1289" spans="1:16" ht="150" x14ac:dyDescent="0.25">
      <c r="A1289" s="202" t="s">
        <v>4903</v>
      </c>
      <c r="B1289" s="260" t="s">
        <v>4916</v>
      </c>
      <c r="C1289" s="149" t="s">
        <v>658</v>
      </c>
      <c r="D1289" s="18" t="s">
        <v>658</v>
      </c>
      <c r="E1289" s="258" t="s">
        <v>658</v>
      </c>
      <c r="F1289" s="258" t="s">
        <v>4923</v>
      </c>
      <c r="G1289" s="258" t="s">
        <v>839</v>
      </c>
      <c r="H1289" s="257" t="s">
        <v>841</v>
      </c>
      <c r="I1289" s="241" t="s">
        <v>3713</v>
      </c>
      <c r="J1289" s="257" t="s">
        <v>843</v>
      </c>
      <c r="K1289" s="262">
        <v>489250</v>
      </c>
      <c r="L1289" s="25" t="s">
        <v>658</v>
      </c>
      <c r="M1289" s="260" t="s">
        <v>4920</v>
      </c>
      <c r="N1289" s="258" t="s">
        <v>658</v>
      </c>
      <c r="O1289" s="6" t="s">
        <v>658</v>
      </c>
      <c r="P1289" s="202" t="s">
        <v>658</v>
      </c>
    </row>
    <row r="1290" spans="1:16" ht="140.25" x14ac:dyDescent="0.25">
      <c r="A1290" s="202" t="s">
        <v>4904</v>
      </c>
      <c r="B1290" s="260" t="s">
        <v>4917</v>
      </c>
      <c r="C1290" s="149" t="s">
        <v>658</v>
      </c>
      <c r="D1290" s="18" t="s">
        <v>658</v>
      </c>
      <c r="E1290" s="258" t="s">
        <v>658</v>
      </c>
      <c r="F1290" s="258" t="s">
        <v>4924</v>
      </c>
      <c r="G1290" s="258" t="s">
        <v>839</v>
      </c>
      <c r="H1290" s="257" t="s">
        <v>841</v>
      </c>
      <c r="I1290" s="241" t="s">
        <v>3713</v>
      </c>
      <c r="J1290" s="257" t="s">
        <v>843</v>
      </c>
      <c r="K1290" s="4">
        <v>2400000</v>
      </c>
      <c r="L1290" s="25" t="s">
        <v>658</v>
      </c>
      <c r="M1290" s="260" t="s">
        <v>658</v>
      </c>
      <c r="N1290" s="258" t="s">
        <v>658</v>
      </c>
      <c r="O1290" s="6" t="s">
        <v>658</v>
      </c>
      <c r="P1290" s="202" t="s">
        <v>658</v>
      </c>
    </row>
    <row r="1291" spans="1:16" ht="140.25" x14ac:dyDescent="0.25">
      <c r="A1291" s="202" t="s">
        <v>4905</v>
      </c>
      <c r="B1291" s="260" t="s">
        <v>4918</v>
      </c>
      <c r="C1291" s="149" t="s">
        <v>658</v>
      </c>
      <c r="D1291" s="18" t="s">
        <v>658</v>
      </c>
      <c r="E1291" s="258" t="s">
        <v>658</v>
      </c>
      <c r="F1291" s="258" t="s">
        <v>4925</v>
      </c>
      <c r="G1291" s="258" t="s">
        <v>839</v>
      </c>
      <c r="H1291" s="257" t="s">
        <v>841</v>
      </c>
      <c r="I1291" s="241" t="s">
        <v>3713</v>
      </c>
      <c r="J1291" s="257" t="s">
        <v>843</v>
      </c>
      <c r="K1291" s="4">
        <v>9910000</v>
      </c>
      <c r="L1291" s="25" t="s">
        <v>658</v>
      </c>
      <c r="M1291" s="260" t="s">
        <v>4921</v>
      </c>
      <c r="N1291" s="258" t="s">
        <v>658</v>
      </c>
      <c r="O1291" s="6" t="s">
        <v>658</v>
      </c>
      <c r="P1291" s="202" t="s">
        <v>658</v>
      </c>
    </row>
    <row r="1292" spans="1:16" ht="140.25" x14ac:dyDescent="0.25">
      <c r="A1292" s="202" t="s">
        <v>4906</v>
      </c>
      <c r="B1292" s="257" t="s">
        <v>4919</v>
      </c>
      <c r="C1292" s="149" t="s">
        <v>658</v>
      </c>
      <c r="D1292" s="18" t="s">
        <v>658</v>
      </c>
      <c r="E1292" s="258" t="s">
        <v>658</v>
      </c>
      <c r="F1292" s="258" t="s">
        <v>4926</v>
      </c>
      <c r="G1292" s="258" t="s">
        <v>839</v>
      </c>
      <c r="H1292" s="257" t="s">
        <v>841</v>
      </c>
      <c r="I1292" s="241" t="s">
        <v>3713</v>
      </c>
      <c r="J1292" s="257" t="s">
        <v>843</v>
      </c>
      <c r="K1292" s="259">
        <v>13261080</v>
      </c>
      <c r="L1292" s="25" t="s">
        <v>658</v>
      </c>
      <c r="M1292" s="257" t="s">
        <v>4922</v>
      </c>
      <c r="N1292" s="258" t="s">
        <v>658</v>
      </c>
      <c r="O1292" s="6" t="s">
        <v>658</v>
      </c>
      <c r="P1292" s="202" t="s">
        <v>658</v>
      </c>
    </row>
    <row r="1293" spans="1:16" x14ac:dyDescent="0.25">
      <c r="A1293" s="205" t="s">
        <v>364</v>
      </c>
      <c r="B1293" s="7"/>
      <c r="C1293" s="149"/>
      <c r="D1293" s="18"/>
      <c r="E1293" s="258"/>
      <c r="F1293" s="258"/>
      <c r="G1293" s="258"/>
      <c r="H1293" s="188"/>
      <c r="I1293" s="188"/>
      <c r="J1293" s="188"/>
      <c r="K1293" s="25">
        <f>SUM(K1240:K1292)</f>
        <v>99893640.799999997</v>
      </c>
      <c r="L1293" s="25"/>
      <c r="M1293" s="260"/>
      <c r="N1293" s="258"/>
      <c r="O1293" s="9"/>
      <c r="P1293" s="201"/>
    </row>
    <row r="1294" spans="1:16" x14ac:dyDescent="0.25">
      <c r="A1294" s="375" t="s">
        <v>969</v>
      </c>
      <c r="B1294" s="376"/>
      <c r="C1294" s="376"/>
      <c r="D1294" s="376"/>
      <c r="E1294" s="376"/>
      <c r="F1294" s="376"/>
      <c r="G1294" s="376"/>
      <c r="H1294" s="376"/>
      <c r="I1294" s="376"/>
      <c r="J1294" s="376"/>
      <c r="K1294" s="376"/>
      <c r="L1294" s="376"/>
      <c r="M1294" s="376"/>
      <c r="N1294" s="376"/>
      <c r="O1294" s="376"/>
      <c r="P1294" s="377"/>
    </row>
    <row r="1295" spans="1:16" ht="140.25" x14ac:dyDescent="0.25">
      <c r="A1295" s="202" t="s">
        <v>4927</v>
      </c>
      <c r="B1295" s="260" t="s">
        <v>4942</v>
      </c>
      <c r="C1295" s="149" t="s">
        <v>658</v>
      </c>
      <c r="D1295" s="18" t="s">
        <v>658</v>
      </c>
      <c r="E1295" s="258" t="s">
        <v>658</v>
      </c>
      <c r="F1295" s="258" t="s">
        <v>4947</v>
      </c>
      <c r="G1295" s="258" t="s">
        <v>839</v>
      </c>
      <c r="H1295" s="257" t="s">
        <v>841</v>
      </c>
      <c r="I1295" s="241" t="s">
        <v>3713</v>
      </c>
      <c r="J1295" s="257" t="s">
        <v>843</v>
      </c>
      <c r="K1295" s="262">
        <v>152329.68</v>
      </c>
      <c r="L1295" s="25" t="s">
        <v>658</v>
      </c>
      <c r="M1295" s="260" t="s">
        <v>4945</v>
      </c>
      <c r="N1295" s="258" t="s">
        <v>658</v>
      </c>
      <c r="O1295" s="6" t="s">
        <v>658</v>
      </c>
      <c r="P1295" s="202" t="s">
        <v>658</v>
      </c>
    </row>
    <row r="1296" spans="1:16" ht="140.25" x14ac:dyDescent="0.25">
      <c r="A1296" s="202" t="s">
        <v>4928</v>
      </c>
      <c r="B1296" s="260" t="s">
        <v>4943</v>
      </c>
      <c r="C1296" s="149" t="s">
        <v>658</v>
      </c>
      <c r="D1296" s="18" t="s">
        <v>658</v>
      </c>
      <c r="E1296" s="258" t="s">
        <v>658</v>
      </c>
      <c r="F1296" s="258" t="s">
        <v>4948</v>
      </c>
      <c r="G1296" s="258" t="s">
        <v>839</v>
      </c>
      <c r="H1296" s="257" t="s">
        <v>841</v>
      </c>
      <c r="I1296" s="241" t="s">
        <v>3713</v>
      </c>
      <c r="J1296" s="257" t="s">
        <v>843</v>
      </c>
      <c r="K1296" s="262">
        <v>116956</v>
      </c>
      <c r="L1296" s="25" t="s">
        <v>658</v>
      </c>
      <c r="M1296" s="260" t="s">
        <v>1</v>
      </c>
      <c r="N1296" s="258" t="s">
        <v>658</v>
      </c>
      <c r="O1296" s="6" t="s">
        <v>658</v>
      </c>
      <c r="P1296" s="202" t="s">
        <v>658</v>
      </c>
    </row>
    <row r="1297" spans="1:16" ht="140.25" x14ac:dyDescent="0.25">
      <c r="A1297" s="202" t="s">
        <v>4929</v>
      </c>
      <c r="B1297" s="260" t="s">
        <v>4944</v>
      </c>
      <c r="C1297" s="149" t="s">
        <v>658</v>
      </c>
      <c r="D1297" s="18" t="s">
        <v>658</v>
      </c>
      <c r="E1297" s="258" t="s">
        <v>658</v>
      </c>
      <c r="F1297" s="258" t="s">
        <v>4949</v>
      </c>
      <c r="G1297" s="258" t="s">
        <v>839</v>
      </c>
      <c r="H1297" s="257" t="s">
        <v>841</v>
      </c>
      <c r="I1297" s="241" t="s">
        <v>3713</v>
      </c>
      <c r="J1297" s="257" t="s">
        <v>843</v>
      </c>
      <c r="K1297" s="4">
        <v>1913397.6</v>
      </c>
      <c r="L1297" s="25" t="s">
        <v>658</v>
      </c>
      <c r="M1297" s="260" t="s">
        <v>4946</v>
      </c>
      <c r="N1297" s="258" t="s">
        <v>658</v>
      </c>
      <c r="O1297" s="6" t="s">
        <v>658</v>
      </c>
      <c r="P1297" s="202" t="s">
        <v>658</v>
      </c>
    </row>
    <row r="1298" spans="1:16" ht="140.25" x14ac:dyDescent="0.25">
      <c r="A1298" s="202" t="s">
        <v>4930</v>
      </c>
      <c r="B1298" s="260" t="s">
        <v>4950</v>
      </c>
      <c r="C1298" s="149" t="s">
        <v>658</v>
      </c>
      <c r="D1298" s="18" t="s">
        <v>658</v>
      </c>
      <c r="E1298" s="258" t="s">
        <v>658</v>
      </c>
      <c r="F1298" s="258" t="s">
        <v>4955</v>
      </c>
      <c r="G1298" s="258" t="s">
        <v>839</v>
      </c>
      <c r="H1298" s="257" t="s">
        <v>841</v>
      </c>
      <c r="I1298" s="241" t="s">
        <v>3713</v>
      </c>
      <c r="J1298" s="257" t="s">
        <v>843</v>
      </c>
      <c r="K1298" s="4">
        <v>2438884.7999999998</v>
      </c>
      <c r="L1298" s="25" t="s">
        <v>658</v>
      </c>
      <c r="M1298" s="260" t="s">
        <v>4946</v>
      </c>
      <c r="N1298" s="258" t="s">
        <v>658</v>
      </c>
      <c r="O1298" s="6" t="s">
        <v>658</v>
      </c>
      <c r="P1298" s="202" t="s">
        <v>658</v>
      </c>
    </row>
    <row r="1299" spans="1:16" ht="140.25" x14ac:dyDescent="0.25">
      <c r="A1299" s="202" t="s">
        <v>4931</v>
      </c>
      <c r="B1299" s="260" t="s">
        <v>4951</v>
      </c>
      <c r="C1299" s="149" t="s">
        <v>658</v>
      </c>
      <c r="D1299" s="18" t="s">
        <v>658</v>
      </c>
      <c r="E1299" s="258" t="s">
        <v>658</v>
      </c>
      <c r="F1299" s="258" t="s">
        <v>4956</v>
      </c>
      <c r="G1299" s="258" t="s">
        <v>839</v>
      </c>
      <c r="H1299" s="257" t="s">
        <v>841</v>
      </c>
      <c r="I1299" s="241" t="s">
        <v>3713</v>
      </c>
      <c r="J1299" s="257" t="s">
        <v>843</v>
      </c>
      <c r="K1299" s="4">
        <v>361374</v>
      </c>
      <c r="L1299" s="25" t="s">
        <v>658</v>
      </c>
      <c r="M1299" s="260" t="s">
        <v>4946</v>
      </c>
      <c r="N1299" s="258" t="s">
        <v>658</v>
      </c>
      <c r="O1299" s="6" t="s">
        <v>658</v>
      </c>
      <c r="P1299" s="202" t="s">
        <v>658</v>
      </c>
    </row>
    <row r="1300" spans="1:16" ht="140.25" x14ac:dyDescent="0.25">
      <c r="A1300" s="202" t="s">
        <v>4932</v>
      </c>
      <c r="B1300" s="260" t="s">
        <v>4952</v>
      </c>
      <c r="C1300" s="149" t="s">
        <v>658</v>
      </c>
      <c r="D1300" s="18" t="s">
        <v>658</v>
      </c>
      <c r="E1300" s="258" t="s">
        <v>658</v>
      </c>
      <c r="F1300" s="258" t="s">
        <v>4957</v>
      </c>
      <c r="G1300" s="258" t="s">
        <v>839</v>
      </c>
      <c r="H1300" s="257" t="s">
        <v>841</v>
      </c>
      <c r="I1300" s="241" t="s">
        <v>3713</v>
      </c>
      <c r="J1300" s="257" t="s">
        <v>843</v>
      </c>
      <c r="K1300" s="262">
        <v>211851.6</v>
      </c>
      <c r="L1300" s="25" t="s">
        <v>658</v>
      </c>
      <c r="M1300" s="260" t="s">
        <v>4946</v>
      </c>
      <c r="N1300" s="258" t="s">
        <v>658</v>
      </c>
      <c r="O1300" s="6" t="s">
        <v>658</v>
      </c>
      <c r="P1300" s="202" t="s">
        <v>658</v>
      </c>
    </row>
    <row r="1301" spans="1:16" ht="140.25" x14ac:dyDescent="0.25">
      <c r="A1301" s="202" t="s">
        <v>4933</v>
      </c>
      <c r="B1301" s="260" t="s">
        <v>4953</v>
      </c>
      <c r="C1301" s="149" t="s">
        <v>658</v>
      </c>
      <c r="D1301" s="18" t="s">
        <v>658</v>
      </c>
      <c r="E1301" s="258" t="s">
        <v>658</v>
      </c>
      <c r="F1301" s="258" t="s">
        <v>4958</v>
      </c>
      <c r="G1301" s="258" t="s">
        <v>839</v>
      </c>
      <c r="H1301" s="257" t="s">
        <v>841</v>
      </c>
      <c r="I1301" s="241" t="s">
        <v>3713</v>
      </c>
      <c r="J1301" s="257" t="s">
        <v>843</v>
      </c>
      <c r="K1301" s="262">
        <v>369333.52</v>
      </c>
      <c r="L1301" s="25" t="s">
        <v>658</v>
      </c>
      <c r="M1301" s="260" t="s">
        <v>4954</v>
      </c>
      <c r="N1301" s="258" t="s">
        <v>658</v>
      </c>
      <c r="O1301" s="6" t="s">
        <v>658</v>
      </c>
      <c r="P1301" s="202" t="s">
        <v>658</v>
      </c>
    </row>
    <row r="1302" spans="1:16" ht="140.25" x14ac:dyDescent="0.25">
      <c r="A1302" s="202" t="s">
        <v>4934</v>
      </c>
      <c r="B1302" s="260" t="s">
        <v>4959</v>
      </c>
      <c r="C1302" s="149" t="s">
        <v>658</v>
      </c>
      <c r="D1302" s="18" t="s">
        <v>658</v>
      </c>
      <c r="E1302" s="258" t="s">
        <v>658</v>
      </c>
      <c r="F1302" s="258" t="s">
        <v>4961</v>
      </c>
      <c r="G1302" s="258" t="s">
        <v>839</v>
      </c>
      <c r="H1302" s="257" t="s">
        <v>841</v>
      </c>
      <c r="I1302" s="241" t="s">
        <v>3713</v>
      </c>
      <c r="J1302" s="257" t="s">
        <v>843</v>
      </c>
      <c r="K1302" s="262">
        <v>217117.5</v>
      </c>
      <c r="L1302" s="25" t="s">
        <v>658</v>
      </c>
      <c r="M1302" s="260" t="s">
        <v>4954</v>
      </c>
      <c r="N1302" s="258" t="s">
        <v>658</v>
      </c>
      <c r="O1302" s="6" t="s">
        <v>658</v>
      </c>
      <c r="P1302" s="202" t="s">
        <v>658</v>
      </c>
    </row>
    <row r="1303" spans="1:16" ht="140.25" x14ac:dyDescent="0.25">
      <c r="A1303" s="202" t="s">
        <v>4935</v>
      </c>
      <c r="B1303" s="260" t="s">
        <v>4960</v>
      </c>
      <c r="C1303" s="149" t="s">
        <v>658</v>
      </c>
      <c r="D1303" s="18" t="s">
        <v>658</v>
      </c>
      <c r="E1303" s="258" t="s">
        <v>658</v>
      </c>
      <c r="F1303" s="258" t="s">
        <v>4962</v>
      </c>
      <c r="G1303" s="258" t="s">
        <v>839</v>
      </c>
      <c r="H1303" s="257" t="s">
        <v>841</v>
      </c>
      <c r="I1303" s="241" t="s">
        <v>3713</v>
      </c>
      <c r="J1303" s="257" t="s">
        <v>843</v>
      </c>
      <c r="K1303" s="262">
        <v>359650.04</v>
      </c>
      <c r="L1303" s="25" t="s">
        <v>658</v>
      </c>
      <c r="M1303" s="260" t="s">
        <v>4954</v>
      </c>
      <c r="N1303" s="258" t="s">
        <v>658</v>
      </c>
      <c r="O1303" s="6" t="s">
        <v>658</v>
      </c>
      <c r="P1303" s="202" t="s">
        <v>658</v>
      </c>
    </row>
    <row r="1304" spans="1:16" ht="140.25" x14ac:dyDescent="0.25">
      <c r="A1304" s="202" t="s">
        <v>4936</v>
      </c>
      <c r="B1304" s="260" t="s">
        <v>4959</v>
      </c>
      <c r="C1304" s="149" t="s">
        <v>658</v>
      </c>
      <c r="D1304" s="18" t="s">
        <v>658</v>
      </c>
      <c r="E1304" s="258" t="s">
        <v>658</v>
      </c>
      <c r="F1304" s="258" t="s">
        <v>4968</v>
      </c>
      <c r="G1304" s="258" t="s">
        <v>839</v>
      </c>
      <c r="H1304" s="257" t="s">
        <v>841</v>
      </c>
      <c r="I1304" s="241" t="s">
        <v>3713</v>
      </c>
      <c r="J1304" s="257" t="s">
        <v>843</v>
      </c>
      <c r="K1304" s="262">
        <v>304300.59000000003</v>
      </c>
      <c r="L1304" s="25" t="s">
        <v>658</v>
      </c>
      <c r="M1304" s="260" t="s">
        <v>4954</v>
      </c>
      <c r="N1304" s="258" t="s">
        <v>658</v>
      </c>
      <c r="O1304" s="6" t="s">
        <v>658</v>
      </c>
      <c r="P1304" s="202" t="s">
        <v>658</v>
      </c>
    </row>
    <row r="1305" spans="1:16" ht="140.25" x14ac:dyDescent="0.25">
      <c r="A1305" s="202" t="s">
        <v>4937</v>
      </c>
      <c r="B1305" s="260" t="s">
        <v>4963</v>
      </c>
      <c r="C1305" s="149" t="s">
        <v>658</v>
      </c>
      <c r="D1305" s="18" t="s">
        <v>658</v>
      </c>
      <c r="E1305" s="258" t="s">
        <v>658</v>
      </c>
      <c r="F1305" s="258" t="s">
        <v>4969</v>
      </c>
      <c r="G1305" s="258" t="s">
        <v>839</v>
      </c>
      <c r="H1305" s="257" t="s">
        <v>841</v>
      </c>
      <c r="I1305" s="241" t="s">
        <v>3713</v>
      </c>
      <c r="J1305" s="257" t="s">
        <v>843</v>
      </c>
      <c r="K1305" s="262">
        <v>476381.85</v>
      </c>
      <c r="L1305" s="25" t="s">
        <v>658</v>
      </c>
      <c r="M1305" s="260" t="s">
        <v>4966</v>
      </c>
      <c r="N1305" s="258" t="s">
        <v>658</v>
      </c>
      <c r="O1305" s="6" t="s">
        <v>658</v>
      </c>
      <c r="P1305" s="202" t="s">
        <v>658</v>
      </c>
    </row>
    <row r="1306" spans="1:16" ht="140.25" x14ac:dyDescent="0.25">
      <c r="A1306" s="202" t="s">
        <v>4938</v>
      </c>
      <c r="B1306" s="260" t="s">
        <v>4964</v>
      </c>
      <c r="C1306" s="149" t="s">
        <v>658</v>
      </c>
      <c r="D1306" s="18" t="s">
        <v>658</v>
      </c>
      <c r="E1306" s="258" t="s">
        <v>658</v>
      </c>
      <c r="F1306" s="258" t="s">
        <v>4970</v>
      </c>
      <c r="G1306" s="258" t="s">
        <v>839</v>
      </c>
      <c r="H1306" s="257" t="s">
        <v>841</v>
      </c>
      <c r="I1306" s="241" t="s">
        <v>3713</v>
      </c>
      <c r="J1306" s="257" t="s">
        <v>843</v>
      </c>
      <c r="K1306" s="4">
        <v>1177740.8600000001</v>
      </c>
      <c r="L1306" s="25" t="s">
        <v>658</v>
      </c>
      <c r="M1306" s="260" t="s">
        <v>4966</v>
      </c>
      <c r="N1306" s="258" t="s">
        <v>658</v>
      </c>
      <c r="O1306" s="6" t="s">
        <v>658</v>
      </c>
      <c r="P1306" s="202" t="s">
        <v>658</v>
      </c>
    </row>
    <row r="1307" spans="1:16" ht="140.25" x14ac:dyDescent="0.25">
      <c r="A1307" s="202" t="s">
        <v>4939</v>
      </c>
      <c r="B1307" s="260" t="s">
        <v>4965</v>
      </c>
      <c r="C1307" s="149" t="s">
        <v>658</v>
      </c>
      <c r="D1307" s="18" t="s">
        <v>658</v>
      </c>
      <c r="E1307" s="258" t="s">
        <v>658</v>
      </c>
      <c r="F1307" s="258" t="s">
        <v>4975</v>
      </c>
      <c r="G1307" s="258" t="s">
        <v>839</v>
      </c>
      <c r="H1307" s="257" t="s">
        <v>841</v>
      </c>
      <c r="I1307" s="241" t="s">
        <v>3713</v>
      </c>
      <c r="J1307" s="257" t="s">
        <v>843</v>
      </c>
      <c r="K1307" s="262">
        <v>275000</v>
      </c>
      <c r="L1307" s="25" t="s">
        <v>658</v>
      </c>
      <c r="M1307" s="260" t="s">
        <v>4967</v>
      </c>
      <c r="N1307" s="258" t="s">
        <v>658</v>
      </c>
      <c r="O1307" s="6" t="s">
        <v>658</v>
      </c>
      <c r="P1307" s="202" t="s">
        <v>658</v>
      </c>
    </row>
    <row r="1308" spans="1:16" ht="140.25" x14ac:dyDescent="0.25">
      <c r="A1308" s="202" t="s">
        <v>4940</v>
      </c>
      <c r="B1308" s="260" t="s">
        <v>4971</v>
      </c>
      <c r="C1308" s="149" t="s">
        <v>658</v>
      </c>
      <c r="D1308" s="18" t="s">
        <v>658</v>
      </c>
      <c r="E1308" s="258" t="s">
        <v>658</v>
      </c>
      <c r="F1308" s="258" t="s">
        <v>4976</v>
      </c>
      <c r="G1308" s="258" t="s">
        <v>839</v>
      </c>
      <c r="H1308" s="257" t="s">
        <v>841</v>
      </c>
      <c r="I1308" s="241" t="s">
        <v>3713</v>
      </c>
      <c r="J1308" s="257" t="s">
        <v>843</v>
      </c>
      <c r="K1308" s="262">
        <v>790000</v>
      </c>
      <c r="L1308" s="25" t="s">
        <v>658</v>
      </c>
      <c r="M1308" s="260" t="s">
        <v>4973</v>
      </c>
      <c r="N1308" s="258" t="s">
        <v>658</v>
      </c>
      <c r="O1308" s="6" t="s">
        <v>658</v>
      </c>
      <c r="P1308" s="202" t="s">
        <v>658</v>
      </c>
    </row>
    <row r="1309" spans="1:16" ht="140.25" x14ac:dyDescent="0.25">
      <c r="A1309" s="202" t="s">
        <v>4941</v>
      </c>
      <c r="B1309" s="260" t="s">
        <v>4972</v>
      </c>
      <c r="C1309" s="149" t="s">
        <v>658</v>
      </c>
      <c r="D1309" s="18" t="s">
        <v>658</v>
      </c>
      <c r="E1309" s="258" t="s">
        <v>658</v>
      </c>
      <c r="F1309" s="258" t="s">
        <v>4977</v>
      </c>
      <c r="G1309" s="258" t="s">
        <v>839</v>
      </c>
      <c r="H1309" s="257" t="s">
        <v>841</v>
      </c>
      <c r="I1309" s="241" t="s">
        <v>3713</v>
      </c>
      <c r="J1309" s="257" t="s">
        <v>843</v>
      </c>
      <c r="K1309" s="262">
        <v>132398.70000000001</v>
      </c>
      <c r="L1309" s="25" t="s">
        <v>658</v>
      </c>
      <c r="M1309" s="260" t="s">
        <v>4974</v>
      </c>
      <c r="N1309" s="258" t="s">
        <v>658</v>
      </c>
      <c r="O1309" s="6" t="s">
        <v>658</v>
      </c>
      <c r="P1309" s="202" t="s">
        <v>658</v>
      </c>
    </row>
    <row r="1310" spans="1:16" ht="140.25" x14ac:dyDescent="0.25">
      <c r="A1310" s="202" t="s">
        <v>4978</v>
      </c>
      <c r="B1310" s="260" t="s">
        <v>4986</v>
      </c>
      <c r="C1310" s="149" t="s">
        <v>658</v>
      </c>
      <c r="D1310" s="18" t="s">
        <v>658</v>
      </c>
      <c r="E1310" s="258" t="s">
        <v>658</v>
      </c>
      <c r="F1310" s="258" t="s">
        <v>4990</v>
      </c>
      <c r="G1310" s="258" t="s">
        <v>839</v>
      </c>
      <c r="H1310" s="257" t="s">
        <v>841</v>
      </c>
      <c r="I1310" s="241" t="s">
        <v>3713</v>
      </c>
      <c r="J1310" s="257" t="s">
        <v>843</v>
      </c>
      <c r="K1310" s="262">
        <v>200975.61</v>
      </c>
      <c r="L1310" s="25" t="s">
        <v>658</v>
      </c>
      <c r="M1310" s="260" t="s">
        <v>4974</v>
      </c>
      <c r="N1310" s="258" t="s">
        <v>658</v>
      </c>
      <c r="O1310" s="6" t="s">
        <v>658</v>
      </c>
      <c r="P1310" s="202" t="s">
        <v>658</v>
      </c>
    </row>
    <row r="1311" spans="1:16" ht="140.25" x14ac:dyDescent="0.25">
      <c r="A1311" s="202" t="s">
        <v>4979</v>
      </c>
      <c r="B1311" s="260" t="s">
        <v>4987</v>
      </c>
      <c r="C1311" s="149" t="s">
        <v>658</v>
      </c>
      <c r="D1311" s="18" t="s">
        <v>658</v>
      </c>
      <c r="E1311" s="258" t="s">
        <v>658</v>
      </c>
      <c r="F1311" s="258" t="s">
        <v>4991</v>
      </c>
      <c r="G1311" s="258" t="s">
        <v>839</v>
      </c>
      <c r="H1311" s="257" t="s">
        <v>841</v>
      </c>
      <c r="I1311" s="241" t="s">
        <v>3713</v>
      </c>
      <c r="J1311" s="257" t="s">
        <v>843</v>
      </c>
      <c r="K1311" s="262">
        <v>176581.16</v>
      </c>
      <c r="L1311" s="25" t="s">
        <v>658</v>
      </c>
      <c r="M1311" s="260" t="s">
        <v>4974</v>
      </c>
      <c r="N1311" s="258" t="s">
        <v>658</v>
      </c>
      <c r="O1311" s="6" t="s">
        <v>658</v>
      </c>
      <c r="P1311" s="202" t="s">
        <v>658</v>
      </c>
    </row>
    <row r="1312" spans="1:16" ht="140.25" x14ac:dyDescent="0.25">
      <c r="A1312" s="202" t="s">
        <v>4980</v>
      </c>
      <c r="B1312" s="260" t="s">
        <v>4988</v>
      </c>
      <c r="C1312" s="149" t="s">
        <v>658</v>
      </c>
      <c r="D1312" s="18" t="s">
        <v>658</v>
      </c>
      <c r="E1312" s="258" t="s">
        <v>658</v>
      </c>
      <c r="F1312" s="258" t="s">
        <v>4992</v>
      </c>
      <c r="G1312" s="258" t="s">
        <v>839</v>
      </c>
      <c r="H1312" s="257" t="s">
        <v>841</v>
      </c>
      <c r="I1312" s="241" t="s">
        <v>3713</v>
      </c>
      <c r="J1312" s="257" t="s">
        <v>843</v>
      </c>
      <c r="K1312" s="262">
        <v>227252.26</v>
      </c>
      <c r="L1312" s="25" t="s">
        <v>658</v>
      </c>
      <c r="M1312" s="260" t="s">
        <v>4974</v>
      </c>
      <c r="N1312" s="258" t="s">
        <v>658</v>
      </c>
      <c r="O1312" s="6" t="s">
        <v>658</v>
      </c>
      <c r="P1312" s="202" t="s">
        <v>658</v>
      </c>
    </row>
    <row r="1313" spans="1:16" ht="140.25" x14ac:dyDescent="0.25">
      <c r="A1313" s="202" t="s">
        <v>4981</v>
      </c>
      <c r="B1313" s="260" t="s">
        <v>4989</v>
      </c>
      <c r="C1313" s="149" t="s">
        <v>4075</v>
      </c>
      <c r="D1313" s="18" t="s">
        <v>658</v>
      </c>
      <c r="E1313" s="258" t="s">
        <v>658</v>
      </c>
      <c r="F1313" s="258" t="s">
        <v>4995</v>
      </c>
      <c r="G1313" s="258" t="s">
        <v>839</v>
      </c>
      <c r="H1313" s="257" t="s">
        <v>841</v>
      </c>
      <c r="I1313" s="241" t="s">
        <v>3713</v>
      </c>
      <c r="J1313" s="257" t="s">
        <v>843</v>
      </c>
      <c r="K1313" s="262">
        <v>102777.24</v>
      </c>
      <c r="L1313" s="25" t="s">
        <v>658</v>
      </c>
      <c r="M1313" s="260" t="s">
        <v>4078</v>
      </c>
      <c r="N1313" s="258" t="s">
        <v>658</v>
      </c>
      <c r="O1313" s="6" t="s">
        <v>658</v>
      </c>
      <c r="P1313" s="202" t="s">
        <v>658</v>
      </c>
    </row>
    <row r="1314" spans="1:16" ht="140.25" x14ac:dyDescent="0.25">
      <c r="A1314" s="202" t="s">
        <v>4982</v>
      </c>
      <c r="B1314" s="260" t="s">
        <v>4993</v>
      </c>
      <c r="C1314" s="149" t="s">
        <v>4075</v>
      </c>
      <c r="D1314" s="18" t="s">
        <v>658</v>
      </c>
      <c r="E1314" s="258" t="s">
        <v>658</v>
      </c>
      <c r="F1314" s="258" t="s">
        <v>4996</v>
      </c>
      <c r="G1314" s="258" t="s">
        <v>839</v>
      </c>
      <c r="H1314" s="257" t="s">
        <v>841</v>
      </c>
      <c r="I1314" s="241" t="s">
        <v>3713</v>
      </c>
      <c r="J1314" s="257" t="s">
        <v>843</v>
      </c>
      <c r="K1314" s="262">
        <v>102777.24</v>
      </c>
      <c r="L1314" s="25" t="s">
        <v>658</v>
      </c>
      <c r="M1314" s="260" t="s">
        <v>4078</v>
      </c>
      <c r="N1314" s="258" t="s">
        <v>658</v>
      </c>
      <c r="O1314" s="6" t="s">
        <v>658</v>
      </c>
      <c r="P1314" s="202" t="s">
        <v>658</v>
      </c>
    </row>
    <row r="1315" spans="1:16" ht="140.25" x14ac:dyDescent="0.25">
      <c r="A1315" s="202" t="s">
        <v>4983</v>
      </c>
      <c r="B1315" s="260" t="s">
        <v>4994</v>
      </c>
      <c r="C1315" s="149" t="s">
        <v>4075</v>
      </c>
      <c r="D1315" s="18" t="s">
        <v>658</v>
      </c>
      <c r="E1315" s="258" t="s">
        <v>658</v>
      </c>
      <c r="F1315" s="258" t="s">
        <v>4997</v>
      </c>
      <c r="G1315" s="258" t="s">
        <v>839</v>
      </c>
      <c r="H1315" s="257" t="s">
        <v>841</v>
      </c>
      <c r="I1315" s="241" t="s">
        <v>3713</v>
      </c>
      <c r="J1315" s="257" t="s">
        <v>843</v>
      </c>
      <c r="K1315" s="4">
        <v>5276135.78</v>
      </c>
      <c r="L1315" s="25" t="s">
        <v>658</v>
      </c>
      <c r="M1315" s="256" t="s">
        <v>4078</v>
      </c>
      <c r="N1315" s="258" t="s">
        <v>658</v>
      </c>
      <c r="O1315" s="6" t="s">
        <v>658</v>
      </c>
      <c r="P1315" s="202" t="s">
        <v>658</v>
      </c>
    </row>
    <row r="1316" spans="1:16" ht="140.25" x14ac:dyDescent="0.25">
      <c r="A1316" s="202" t="s">
        <v>4984</v>
      </c>
      <c r="B1316" s="260" t="s">
        <v>5000</v>
      </c>
      <c r="C1316" s="149" t="s">
        <v>4075</v>
      </c>
      <c r="D1316" s="18" t="s">
        <v>658</v>
      </c>
      <c r="E1316" s="258" t="s">
        <v>658</v>
      </c>
      <c r="F1316" s="258" t="s">
        <v>5004</v>
      </c>
      <c r="G1316" s="258" t="s">
        <v>839</v>
      </c>
      <c r="H1316" s="257" t="s">
        <v>841</v>
      </c>
      <c r="I1316" s="241" t="s">
        <v>3713</v>
      </c>
      <c r="J1316" s="257" t="s">
        <v>843</v>
      </c>
      <c r="K1316" s="262">
        <v>317833.77</v>
      </c>
      <c r="L1316" s="25" t="s">
        <v>658</v>
      </c>
      <c r="M1316" s="256" t="s">
        <v>4078</v>
      </c>
      <c r="N1316" s="258" t="s">
        <v>658</v>
      </c>
      <c r="O1316" s="6" t="s">
        <v>658</v>
      </c>
      <c r="P1316" s="202" t="s">
        <v>658</v>
      </c>
    </row>
    <row r="1317" spans="1:16" ht="140.25" x14ac:dyDescent="0.25">
      <c r="A1317" s="202" t="s">
        <v>4985</v>
      </c>
      <c r="B1317" s="260" t="s">
        <v>5001</v>
      </c>
      <c r="C1317" s="149" t="s">
        <v>4075</v>
      </c>
      <c r="D1317" s="18" t="s">
        <v>658</v>
      </c>
      <c r="E1317" s="258" t="s">
        <v>658</v>
      </c>
      <c r="F1317" s="258" t="s">
        <v>5005</v>
      </c>
      <c r="G1317" s="258" t="s">
        <v>839</v>
      </c>
      <c r="H1317" s="257" t="s">
        <v>841</v>
      </c>
      <c r="I1317" s="241" t="s">
        <v>3713</v>
      </c>
      <c r="J1317" s="257" t="s">
        <v>843</v>
      </c>
      <c r="K1317" s="262">
        <v>82142.31</v>
      </c>
      <c r="L1317" s="25" t="s">
        <v>658</v>
      </c>
      <c r="M1317" s="256" t="s">
        <v>4078</v>
      </c>
      <c r="N1317" s="258" t="s">
        <v>658</v>
      </c>
      <c r="O1317" s="6" t="s">
        <v>658</v>
      </c>
      <c r="P1317" s="202" t="s">
        <v>658</v>
      </c>
    </row>
    <row r="1318" spans="1:16" ht="140.25" x14ac:dyDescent="0.25">
      <c r="A1318" s="202" t="s">
        <v>4998</v>
      </c>
      <c r="B1318" s="260" t="s">
        <v>5002</v>
      </c>
      <c r="C1318" s="149" t="s">
        <v>4075</v>
      </c>
      <c r="D1318" s="18" t="s">
        <v>658</v>
      </c>
      <c r="E1318" s="258" t="s">
        <v>658</v>
      </c>
      <c r="F1318" s="258" t="s">
        <v>5006</v>
      </c>
      <c r="G1318" s="258" t="s">
        <v>839</v>
      </c>
      <c r="H1318" s="257" t="s">
        <v>841</v>
      </c>
      <c r="I1318" s="241" t="s">
        <v>3713</v>
      </c>
      <c r="J1318" s="257" t="s">
        <v>843</v>
      </c>
      <c r="K1318" s="262">
        <v>94058.89</v>
      </c>
      <c r="L1318" s="25" t="s">
        <v>658</v>
      </c>
      <c r="M1318" s="260" t="s">
        <v>4078</v>
      </c>
      <c r="N1318" s="258" t="s">
        <v>658</v>
      </c>
      <c r="O1318" s="6" t="s">
        <v>658</v>
      </c>
      <c r="P1318" s="202" t="s">
        <v>658</v>
      </c>
    </row>
    <row r="1319" spans="1:16" ht="140.25" x14ac:dyDescent="0.25">
      <c r="A1319" s="202" t="s">
        <v>4999</v>
      </c>
      <c r="B1319" s="260" t="s">
        <v>5003</v>
      </c>
      <c r="C1319" s="149" t="s">
        <v>4075</v>
      </c>
      <c r="D1319" s="18" t="s">
        <v>658</v>
      </c>
      <c r="E1319" s="258" t="s">
        <v>658</v>
      </c>
      <c r="F1319" s="258" t="s">
        <v>5007</v>
      </c>
      <c r="G1319" s="258" t="s">
        <v>839</v>
      </c>
      <c r="H1319" s="257" t="s">
        <v>841</v>
      </c>
      <c r="I1319" s="241" t="s">
        <v>3713</v>
      </c>
      <c r="J1319" s="257" t="s">
        <v>843</v>
      </c>
      <c r="K1319" s="262">
        <v>82142.31</v>
      </c>
      <c r="L1319" s="25" t="s">
        <v>658</v>
      </c>
      <c r="M1319" s="260" t="s">
        <v>4078</v>
      </c>
      <c r="N1319" s="258" t="s">
        <v>658</v>
      </c>
      <c r="O1319" s="6" t="s">
        <v>658</v>
      </c>
      <c r="P1319" s="202" t="s">
        <v>658</v>
      </c>
    </row>
    <row r="1320" spans="1:16" ht="140.25" x14ac:dyDescent="0.25">
      <c r="A1320" s="202" t="s">
        <v>5008</v>
      </c>
      <c r="B1320" s="260" t="s">
        <v>5020</v>
      </c>
      <c r="C1320" s="149" t="s">
        <v>4075</v>
      </c>
      <c r="D1320" s="18" t="s">
        <v>658</v>
      </c>
      <c r="E1320" s="258" t="s">
        <v>658</v>
      </c>
      <c r="F1320" s="258" t="s">
        <v>5022</v>
      </c>
      <c r="G1320" s="258" t="s">
        <v>839</v>
      </c>
      <c r="H1320" s="257" t="s">
        <v>841</v>
      </c>
      <c r="I1320" s="241" t="s">
        <v>3713</v>
      </c>
      <c r="J1320" s="257" t="s">
        <v>843</v>
      </c>
      <c r="K1320" s="262">
        <v>83012.89</v>
      </c>
      <c r="L1320" s="25" t="s">
        <v>658</v>
      </c>
      <c r="M1320" s="260" t="s">
        <v>4078</v>
      </c>
      <c r="N1320" s="258" t="s">
        <v>658</v>
      </c>
      <c r="O1320" s="6" t="s">
        <v>658</v>
      </c>
      <c r="P1320" s="202" t="s">
        <v>658</v>
      </c>
    </row>
    <row r="1321" spans="1:16" ht="140.25" x14ac:dyDescent="0.25">
      <c r="A1321" s="202" t="s">
        <v>5009</v>
      </c>
      <c r="B1321" s="260" t="s">
        <v>5021</v>
      </c>
      <c r="C1321" s="149" t="s">
        <v>4075</v>
      </c>
      <c r="D1321" s="18" t="s">
        <v>658</v>
      </c>
      <c r="E1321" s="258" t="s">
        <v>658</v>
      </c>
      <c r="F1321" s="258" t="s">
        <v>5023</v>
      </c>
      <c r="G1321" s="258" t="s">
        <v>839</v>
      </c>
      <c r="H1321" s="257" t="s">
        <v>841</v>
      </c>
      <c r="I1321" s="241" t="s">
        <v>3713</v>
      </c>
      <c r="J1321" s="257" t="s">
        <v>843</v>
      </c>
      <c r="K1321" s="262">
        <v>405234.99</v>
      </c>
      <c r="L1321" s="25" t="s">
        <v>658</v>
      </c>
      <c r="M1321" s="256" t="s">
        <v>4078</v>
      </c>
      <c r="N1321" s="258" t="s">
        <v>658</v>
      </c>
      <c r="O1321" s="6" t="s">
        <v>658</v>
      </c>
      <c r="P1321" s="202" t="s">
        <v>658</v>
      </c>
    </row>
    <row r="1322" spans="1:16" ht="140.25" x14ac:dyDescent="0.25">
      <c r="A1322" s="202" t="s">
        <v>5010</v>
      </c>
      <c r="B1322" s="260" t="s">
        <v>5027</v>
      </c>
      <c r="C1322" s="149" t="s">
        <v>4075</v>
      </c>
      <c r="D1322" s="18" t="s">
        <v>658</v>
      </c>
      <c r="E1322" s="258" t="s">
        <v>658</v>
      </c>
      <c r="F1322" s="258" t="s">
        <v>5029</v>
      </c>
      <c r="G1322" s="258" t="s">
        <v>839</v>
      </c>
      <c r="H1322" s="257" t="s">
        <v>841</v>
      </c>
      <c r="I1322" s="241" t="s">
        <v>3713</v>
      </c>
      <c r="J1322" s="257" t="s">
        <v>843</v>
      </c>
      <c r="K1322" s="262">
        <v>370500.57</v>
      </c>
      <c r="L1322" s="25" t="s">
        <v>658</v>
      </c>
      <c r="M1322" s="256" t="s">
        <v>4078</v>
      </c>
      <c r="N1322" s="258" t="s">
        <v>658</v>
      </c>
      <c r="O1322" s="6" t="s">
        <v>658</v>
      </c>
      <c r="P1322" s="202" t="s">
        <v>658</v>
      </c>
    </row>
    <row r="1323" spans="1:16" ht="140.25" x14ac:dyDescent="0.25">
      <c r="A1323" s="202" t="s">
        <v>5011</v>
      </c>
      <c r="B1323" s="260" t="s">
        <v>5024</v>
      </c>
      <c r="C1323" s="149" t="s">
        <v>4075</v>
      </c>
      <c r="D1323" s="18" t="s">
        <v>658</v>
      </c>
      <c r="E1323" s="258" t="s">
        <v>658</v>
      </c>
      <c r="F1323" s="258" t="s">
        <v>5030</v>
      </c>
      <c r="G1323" s="258" t="s">
        <v>839</v>
      </c>
      <c r="H1323" s="257" t="s">
        <v>841</v>
      </c>
      <c r="I1323" s="241" t="s">
        <v>3713</v>
      </c>
      <c r="J1323" s="257" t="s">
        <v>843</v>
      </c>
      <c r="K1323" s="262">
        <v>412900.68</v>
      </c>
      <c r="L1323" s="25" t="s">
        <v>658</v>
      </c>
      <c r="M1323" s="260" t="s">
        <v>5028</v>
      </c>
      <c r="N1323" s="258" t="s">
        <v>658</v>
      </c>
      <c r="O1323" s="6" t="s">
        <v>658</v>
      </c>
      <c r="P1323" s="202" t="s">
        <v>658</v>
      </c>
    </row>
    <row r="1324" spans="1:16" ht="140.25" x14ac:dyDescent="0.25">
      <c r="A1324" s="202" t="s">
        <v>5012</v>
      </c>
      <c r="B1324" s="260" t="s">
        <v>5025</v>
      </c>
      <c r="C1324" s="149" t="s">
        <v>4075</v>
      </c>
      <c r="D1324" s="18" t="s">
        <v>658</v>
      </c>
      <c r="E1324" s="258" t="s">
        <v>658</v>
      </c>
      <c r="F1324" s="258" t="s">
        <v>5031</v>
      </c>
      <c r="G1324" s="258" t="s">
        <v>839</v>
      </c>
      <c r="H1324" s="257" t="s">
        <v>841</v>
      </c>
      <c r="I1324" s="241" t="s">
        <v>3713</v>
      </c>
      <c r="J1324" s="257" t="s">
        <v>843</v>
      </c>
      <c r="K1324" s="262">
        <v>326234.40000000002</v>
      </c>
      <c r="L1324" s="25" t="s">
        <v>658</v>
      </c>
      <c r="M1324" s="260" t="s">
        <v>5028</v>
      </c>
      <c r="N1324" s="258" t="s">
        <v>658</v>
      </c>
      <c r="O1324" s="6" t="s">
        <v>658</v>
      </c>
      <c r="P1324" s="202" t="s">
        <v>658</v>
      </c>
    </row>
    <row r="1325" spans="1:16" ht="140.25" x14ac:dyDescent="0.25">
      <c r="A1325" s="202" t="s">
        <v>5013</v>
      </c>
      <c r="B1325" s="260" t="s">
        <v>5026</v>
      </c>
      <c r="C1325" s="149" t="s">
        <v>658</v>
      </c>
      <c r="D1325" s="18" t="s">
        <v>658</v>
      </c>
      <c r="E1325" s="258" t="s">
        <v>658</v>
      </c>
      <c r="F1325" s="258" t="s">
        <v>5032</v>
      </c>
      <c r="G1325" s="258" t="s">
        <v>839</v>
      </c>
      <c r="H1325" s="257" t="s">
        <v>841</v>
      </c>
      <c r="I1325" s="241" t="s">
        <v>3713</v>
      </c>
      <c r="J1325" s="257" t="s">
        <v>843</v>
      </c>
      <c r="K1325" s="262">
        <v>287243.32</v>
      </c>
      <c r="L1325" s="25" t="s">
        <v>658</v>
      </c>
      <c r="M1325" s="260" t="s">
        <v>5028</v>
      </c>
      <c r="N1325" s="258" t="s">
        <v>658</v>
      </c>
      <c r="O1325" s="6" t="s">
        <v>658</v>
      </c>
      <c r="P1325" s="202" t="s">
        <v>658</v>
      </c>
    </row>
    <row r="1326" spans="1:16" ht="140.25" x14ac:dyDescent="0.25">
      <c r="A1326" s="202" t="s">
        <v>5014</v>
      </c>
      <c r="B1326" s="260" t="s">
        <v>5034</v>
      </c>
      <c r="C1326" s="149" t="s">
        <v>5033</v>
      </c>
      <c r="D1326" s="18" t="s">
        <v>658</v>
      </c>
      <c r="E1326" s="258" t="s">
        <v>658</v>
      </c>
      <c r="F1326" s="258" t="s">
        <v>5038</v>
      </c>
      <c r="G1326" s="258" t="s">
        <v>839</v>
      </c>
      <c r="H1326" s="257" t="s">
        <v>841</v>
      </c>
      <c r="I1326" s="241" t="s">
        <v>3713</v>
      </c>
      <c r="J1326" s="257" t="s">
        <v>843</v>
      </c>
      <c r="K1326" s="262">
        <v>219133.92</v>
      </c>
      <c r="L1326" s="25" t="s">
        <v>658</v>
      </c>
      <c r="M1326" s="260" t="s">
        <v>5036</v>
      </c>
      <c r="N1326" s="258" t="s">
        <v>658</v>
      </c>
      <c r="O1326" s="6" t="s">
        <v>658</v>
      </c>
      <c r="P1326" s="202" t="s">
        <v>658</v>
      </c>
    </row>
    <row r="1327" spans="1:16" ht="140.25" x14ac:dyDescent="0.25">
      <c r="A1327" s="202" t="s">
        <v>5015</v>
      </c>
      <c r="B1327" s="260" t="s">
        <v>5035</v>
      </c>
      <c r="C1327" s="149" t="s">
        <v>3202</v>
      </c>
      <c r="D1327" s="18" t="s">
        <v>658</v>
      </c>
      <c r="E1327" s="258" t="s">
        <v>658</v>
      </c>
      <c r="F1327" s="258" t="s">
        <v>5039</v>
      </c>
      <c r="G1327" s="258" t="s">
        <v>839</v>
      </c>
      <c r="H1327" s="257" t="s">
        <v>841</v>
      </c>
      <c r="I1327" s="241" t="s">
        <v>3713</v>
      </c>
      <c r="J1327" s="257" t="s">
        <v>843</v>
      </c>
      <c r="K1327" s="262">
        <v>598994</v>
      </c>
      <c r="L1327" s="25" t="s">
        <v>658</v>
      </c>
      <c r="M1327" s="256" t="s">
        <v>5037</v>
      </c>
      <c r="N1327" s="258" t="s">
        <v>658</v>
      </c>
      <c r="O1327" s="6" t="s">
        <v>658</v>
      </c>
      <c r="P1327" s="202" t="s">
        <v>658</v>
      </c>
    </row>
    <row r="1328" spans="1:16" ht="140.25" x14ac:dyDescent="0.25">
      <c r="A1328" s="202" t="s">
        <v>5016</v>
      </c>
      <c r="B1328" s="260" t="s">
        <v>5040</v>
      </c>
      <c r="C1328" s="149" t="s">
        <v>3202</v>
      </c>
      <c r="D1328" s="18" t="s">
        <v>658</v>
      </c>
      <c r="E1328" s="258" t="s">
        <v>658</v>
      </c>
      <c r="F1328" s="258" t="s">
        <v>5043</v>
      </c>
      <c r="G1328" s="258" t="s">
        <v>839</v>
      </c>
      <c r="H1328" s="257" t="s">
        <v>841</v>
      </c>
      <c r="I1328" s="241" t="s">
        <v>3713</v>
      </c>
      <c r="J1328" s="257" t="s">
        <v>843</v>
      </c>
      <c r="K1328" s="262">
        <v>299000</v>
      </c>
      <c r="L1328" s="25" t="s">
        <v>658</v>
      </c>
      <c r="M1328" s="260" t="s">
        <v>5041</v>
      </c>
      <c r="N1328" s="258" t="s">
        <v>658</v>
      </c>
      <c r="O1328" s="6" t="s">
        <v>658</v>
      </c>
      <c r="P1328" s="202" t="s">
        <v>658</v>
      </c>
    </row>
    <row r="1329" spans="1:16" ht="140.25" x14ac:dyDescent="0.25">
      <c r="A1329" s="202" t="s">
        <v>5017</v>
      </c>
      <c r="B1329" s="260" t="s">
        <v>5044</v>
      </c>
      <c r="C1329" s="149" t="s">
        <v>5045</v>
      </c>
      <c r="D1329" s="18" t="s">
        <v>658</v>
      </c>
      <c r="E1329" s="258" t="s">
        <v>658</v>
      </c>
      <c r="F1329" s="258" t="s">
        <v>5047</v>
      </c>
      <c r="G1329" s="258" t="s">
        <v>839</v>
      </c>
      <c r="H1329" s="257" t="s">
        <v>841</v>
      </c>
      <c r="I1329" s="241" t="s">
        <v>3713</v>
      </c>
      <c r="J1329" s="257" t="s">
        <v>843</v>
      </c>
      <c r="K1329" s="262">
        <v>198440</v>
      </c>
      <c r="L1329" s="25" t="s">
        <v>658</v>
      </c>
      <c r="M1329" s="256" t="s">
        <v>5042</v>
      </c>
      <c r="N1329" s="258" t="s">
        <v>658</v>
      </c>
      <c r="O1329" s="6" t="s">
        <v>658</v>
      </c>
      <c r="P1329" s="202" t="s">
        <v>658</v>
      </c>
    </row>
    <row r="1330" spans="1:16" ht="140.25" x14ac:dyDescent="0.25">
      <c r="A1330" s="202" t="s">
        <v>5018</v>
      </c>
      <c r="B1330" s="260" t="s">
        <v>5046</v>
      </c>
      <c r="C1330" s="149" t="s">
        <v>5045</v>
      </c>
      <c r="D1330" s="18" t="s">
        <v>658</v>
      </c>
      <c r="E1330" s="258" t="s">
        <v>658</v>
      </c>
      <c r="F1330" s="258" t="s">
        <v>5049</v>
      </c>
      <c r="G1330" s="258" t="s">
        <v>839</v>
      </c>
      <c r="H1330" s="257" t="s">
        <v>841</v>
      </c>
      <c r="I1330" s="241" t="s">
        <v>3713</v>
      </c>
      <c r="J1330" s="257" t="s">
        <v>843</v>
      </c>
      <c r="K1330" s="262">
        <v>97640</v>
      </c>
      <c r="L1330" s="25" t="s">
        <v>658</v>
      </c>
      <c r="M1330" s="260" t="s">
        <v>5042</v>
      </c>
      <c r="N1330" s="258" t="s">
        <v>658</v>
      </c>
      <c r="O1330" s="6" t="s">
        <v>658</v>
      </c>
      <c r="P1330" s="202" t="s">
        <v>658</v>
      </c>
    </row>
    <row r="1331" spans="1:16" ht="140.25" x14ac:dyDescent="0.25">
      <c r="A1331" s="202" t="s">
        <v>5019</v>
      </c>
      <c r="B1331" s="260" t="s">
        <v>5048</v>
      </c>
      <c r="C1331" s="149" t="s">
        <v>5045</v>
      </c>
      <c r="D1331" s="18" t="s">
        <v>658</v>
      </c>
      <c r="E1331" s="258" t="s">
        <v>658</v>
      </c>
      <c r="F1331" s="258" t="s">
        <v>5050</v>
      </c>
      <c r="G1331" s="258" t="s">
        <v>839</v>
      </c>
      <c r="H1331" s="257" t="s">
        <v>841</v>
      </c>
      <c r="I1331" s="241" t="s">
        <v>3713</v>
      </c>
      <c r="J1331" s="257" t="s">
        <v>843</v>
      </c>
      <c r="K1331" s="262">
        <v>68460</v>
      </c>
      <c r="L1331" s="25" t="s">
        <v>658</v>
      </c>
      <c r="M1331" s="260" t="s">
        <v>5042</v>
      </c>
      <c r="N1331" s="258" t="s">
        <v>658</v>
      </c>
      <c r="O1331" s="6" t="s">
        <v>658</v>
      </c>
      <c r="P1331" s="202" t="s">
        <v>658</v>
      </c>
    </row>
    <row r="1332" spans="1:16" ht="140.25" x14ac:dyDescent="0.25">
      <c r="A1332" s="202" t="s">
        <v>5053</v>
      </c>
      <c r="B1332" s="271" t="s">
        <v>5051</v>
      </c>
      <c r="C1332" s="149" t="s">
        <v>5045</v>
      </c>
      <c r="D1332" s="18" t="s">
        <v>658</v>
      </c>
      <c r="E1332" s="273" t="s">
        <v>658</v>
      </c>
      <c r="F1332" s="273" t="s">
        <v>5055</v>
      </c>
      <c r="G1332" s="273" t="s">
        <v>839</v>
      </c>
      <c r="H1332" s="272" t="s">
        <v>841</v>
      </c>
      <c r="I1332" s="241" t="s">
        <v>3713</v>
      </c>
      <c r="J1332" s="272" t="s">
        <v>843</v>
      </c>
      <c r="K1332" s="262">
        <v>166590</v>
      </c>
      <c r="L1332" s="25" t="s">
        <v>658</v>
      </c>
      <c r="M1332" s="271" t="s">
        <v>5042</v>
      </c>
      <c r="N1332" s="273" t="s">
        <v>658</v>
      </c>
      <c r="O1332" s="6" t="s">
        <v>658</v>
      </c>
      <c r="P1332" s="202" t="s">
        <v>658</v>
      </c>
    </row>
    <row r="1333" spans="1:16" ht="140.25" x14ac:dyDescent="0.25">
      <c r="A1333" s="202" t="s">
        <v>5054</v>
      </c>
      <c r="B1333" s="271" t="s">
        <v>5052</v>
      </c>
      <c r="C1333" s="149" t="s">
        <v>5045</v>
      </c>
      <c r="D1333" s="18" t="s">
        <v>658</v>
      </c>
      <c r="E1333" s="273" t="s">
        <v>658</v>
      </c>
      <c r="F1333" s="273" t="s">
        <v>5056</v>
      </c>
      <c r="G1333" s="273" t="s">
        <v>839</v>
      </c>
      <c r="H1333" s="272" t="s">
        <v>841</v>
      </c>
      <c r="I1333" s="241" t="s">
        <v>3713</v>
      </c>
      <c r="J1333" s="272" t="s">
        <v>843</v>
      </c>
      <c r="K1333" s="262">
        <v>62450</v>
      </c>
      <c r="L1333" s="25" t="s">
        <v>658</v>
      </c>
      <c r="M1333" s="271" t="s">
        <v>5042</v>
      </c>
      <c r="N1333" s="273" t="s">
        <v>658</v>
      </c>
      <c r="O1333" s="6" t="s">
        <v>658</v>
      </c>
      <c r="P1333" s="202" t="s">
        <v>658</v>
      </c>
    </row>
    <row r="1334" spans="1:16" ht="140.25" x14ac:dyDescent="0.25">
      <c r="A1334" s="202" t="s">
        <v>5057</v>
      </c>
      <c r="B1334" s="271" t="s">
        <v>5063</v>
      </c>
      <c r="C1334" s="149" t="s">
        <v>5045</v>
      </c>
      <c r="D1334" s="18" t="s">
        <v>658</v>
      </c>
      <c r="E1334" s="273" t="s">
        <v>658</v>
      </c>
      <c r="F1334" s="273" t="s">
        <v>5069</v>
      </c>
      <c r="G1334" s="273" t="s">
        <v>839</v>
      </c>
      <c r="H1334" s="272" t="s">
        <v>841</v>
      </c>
      <c r="I1334" s="241" t="s">
        <v>3713</v>
      </c>
      <c r="J1334" s="272" t="s">
        <v>843</v>
      </c>
      <c r="K1334" s="262">
        <v>64670</v>
      </c>
      <c r="L1334" s="25" t="s">
        <v>658</v>
      </c>
      <c r="M1334" s="271" t="s">
        <v>5042</v>
      </c>
      <c r="N1334" s="273" t="s">
        <v>658</v>
      </c>
      <c r="O1334" s="6" t="s">
        <v>658</v>
      </c>
      <c r="P1334" s="202" t="s">
        <v>658</v>
      </c>
    </row>
    <row r="1335" spans="1:16" ht="140.25" x14ac:dyDescent="0.25">
      <c r="A1335" s="202" t="s">
        <v>5058</v>
      </c>
      <c r="B1335" s="271" t="s">
        <v>5064</v>
      </c>
      <c r="C1335" s="149" t="s">
        <v>5045</v>
      </c>
      <c r="D1335" s="18" t="s">
        <v>658</v>
      </c>
      <c r="E1335" s="273" t="s">
        <v>658</v>
      </c>
      <c r="F1335" s="273" t="s">
        <v>5070</v>
      </c>
      <c r="G1335" s="273" t="s">
        <v>839</v>
      </c>
      <c r="H1335" s="272" t="s">
        <v>841</v>
      </c>
      <c r="I1335" s="241" t="s">
        <v>3713</v>
      </c>
      <c r="J1335" s="272" t="s">
        <v>843</v>
      </c>
      <c r="K1335" s="262">
        <v>59420</v>
      </c>
      <c r="L1335" s="25" t="s">
        <v>658</v>
      </c>
      <c r="M1335" s="271" t="s">
        <v>5042</v>
      </c>
      <c r="N1335" s="273" t="s">
        <v>658</v>
      </c>
      <c r="O1335" s="6" t="s">
        <v>658</v>
      </c>
      <c r="P1335" s="202" t="s">
        <v>658</v>
      </c>
    </row>
    <row r="1336" spans="1:16" ht="140.25" x14ac:dyDescent="0.25">
      <c r="A1336" s="202" t="s">
        <v>5059</v>
      </c>
      <c r="B1336" s="271" t="s">
        <v>5065</v>
      </c>
      <c r="C1336" s="149" t="s">
        <v>5045</v>
      </c>
      <c r="D1336" s="18" t="s">
        <v>658</v>
      </c>
      <c r="E1336" s="273" t="s">
        <v>658</v>
      </c>
      <c r="F1336" s="273" t="s">
        <v>5071</v>
      </c>
      <c r="G1336" s="273" t="s">
        <v>839</v>
      </c>
      <c r="H1336" s="272" t="s">
        <v>841</v>
      </c>
      <c r="I1336" s="241" t="s">
        <v>3713</v>
      </c>
      <c r="J1336" s="272" t="s">
        <v>843</v>
      </c>
      <c r="K1336" s="262">
        <v>599500</v>
      </c>
      <c r="L1336" s="25" t="s">
        <v>658</v>
      </c>
      <c r="M1336" s="271" t="s">
        <v>5042</v>
      </c>
      <c r="N1336" s="273" t="s">
        <v>658</v>
      </c>
      <c r="O1336" s="6" t="s">
        <v>658</v>
      </c>
      <c r="P1336" s="202" t="s">
        <v>658</v>
      </c>
    </row>
    <row r="1337" spans="1:16" ht="140.25" x14ac:dyDescent="0.25">
      <c r="A1337" s="202" t="s">
        <v>5060</v>
      </c>
      <c r="B1337" s="271" t="s">
        <v>5066</v>
      </c>
      <c r="C1337" s="149" t="s">
        <v>5067</v>
      </c>
      <c r="D1337" s="18" t="s">
        <v>658</v>
      </c>
      <c r="E1337" s="273" t="s">
        <v>658</v>
      </c>
      <c r="F1337" s="273" t="s">
        <v>5072</v>
      </c>
      <c r="G1337" s="273" t="s">
        <v>839</v>
      </c>
      <c r="H1337" s="272" t="s">
        <v>841</v>
      </c>
      <c r="I1337" s="241" t="s">
        <v>3713</v>
      </c>
      <c r="J1337" s="272" t="s">
        <v>843</v>
      </c>
      <c r="K1337" s="262">
        <v>378713.78</v>
      </c>
      <c r="L1337" s="25" t="s">
        <v>658</v>
      </c>
      <c r="M1337" s="271" t="s">
        <v>5068</v>
      </c>
      <c r="N1337" s="273" t="s">
        <v>658</v>
      </c>
      <c r="O1337" s="6" t="s">
        <v>658</v>
      </c>
      <c r="P1337" s="202" t="s">
        <v>658</v>
      </c>
    </row>
    <row r="1338" spans="1:16" ht="140.25" x14ac:dyDescent="0.25">
      <c r="A1338" s="202" t="s">
        <v>5061</v>
      </c>
      <c r="B1338" s="271" t="s">
        <v>4097</v>
      </c>
      <c r="C1338" s="149" t="s">
        <v>5074</v>
      </c>
      <c r="D1338" s="18" t="s">
        <v>658</v>
      </c>
      <c r="E1338" s="273" t="s">
        <v>658</v>
      </c>
      <c r="F1338" s="273" t="s">
        <v>5076</v>
      </c>
      <c r="G1338" s="273" t="s">
        <v>839</v>
      </c>
      <c r="H1338" s="272" t="s">
        <v>841</v>
      </c>
      <c r="I1338" s="241" t="s">
        <v>3713</v>
      </c>
      <c r="J1338" s="272" t="s">
        <v>843</v>
      </c>
      <c r="K1338" s="262">
        <v>78732</v>
      </c>
      <c r="L1338" s="25" t="s">
        <v>658</v>
      </c>
      <c r="M1338" s="271" t="s">
        <v>5073</v>
      </c>
      <c r="N1338" s="273" t="s">
        <v>658</v>
      </c>
      <c r="O1338" s="6" t="s">
        <v>658</v>
      </c>
      <c r="P1338" s="202" t="s">
        <v>658</v>
      </c>
    </row>
    <row r="1339" spans="1:16" ht="140.25" x14ac:dyDescent="0.25">
      <c r="A1339" s="202" t="s">
        <v>5062</v>
      </c>
      <c r="B1339" s="271" t="s">
        <v>5075</v>
      </c>
      <c r="C1339" s="149" t="s">
        <v>5074</v>
      </c>
      <c r="D1339" s="18" t="s">
        <v>658</v>
      </c>
      <c r="E1339" s="273" t="s">
        <v>658</v>
      </c>
      <c r="F1339" s="273" t="s">
        <v>5077</v>
      </c>
      <c r="G1339" s="273" t="s">
        <v>839</v>
      </c>
      <c r="H1339" s="272" t="s">
        <v>841</v>
      </c>
      <c r="I1339" s="241" t="s">
        <v>3713</v>
      </c>
      <c r="J1339" s="272" t="s">
        <v>843</v>
      </c>
      <c r="K1339" s="262">
        <v>266178</v>
      </c>
      <c r="L1339" s="25" t="s">
        <v>658</v>
      </c>
      <c r="M1339" s="271" t="s">
        <v>5073</v>
      </c>
      <c r="N1339" s="273" t="s">
        <v>658</v>
      </c>
      <c r="O1339" s="6" t="s">
        <v>658</v>
      </c>
      <c r="P1339" s="202" t="s">
        <v>658</v>
      </c>
    </row>
    <row r="1340" spans="1:16" ht="140.25" x14ac:dyDescent="0.25">
      <c r="A1340" s="202" t="s">
        <v>5078</v>
      </c>
      <c r="B1340" s="272" t="s">
        <v>990</v>
      </c>
      <c r="C1340" s="149" t="s">
        <v>5087</v>
      </c>
      <c r="D1340" s="18" t="s">
        <v>658</v>
      </c>
      <c r="E1340" s="273" t="s">
        <v>658</v>
      </c>
      <c r="F1340" s="273" t="s">
        <v>5089</v>
      </c>
      <c r="G1340" s="273" t="s">
        <v>839</v>
      </c>
      <c r="H1340" s="272" t="s">
        <v>841</v>
      </c>
      <c r="I1340" s="241" t="s">
        <v>3713</v>
      </c>
      <c r="J1340" s="272" t="s">
        <v>843</v>
      </c>
      <c r="K1340" s="285">
        <v>97212</v>
      </c>
      <c r="L1340" s="25" t="s">
        <v>658</v>
      </c>
      <c r="M1340" s="269" t="s">
        <v>5088</v>
      </c>
      <c r="N1340" s="273" t="s">
        <v>658</v>
      </c>
      <c r="O1340" s="6" t="s">
        <v>658</v>
      </c>
      <c r="P1340" s="202" t="s">
        <v>658</v>
      </c>
    </row>
    <row r="1341" spans="1:16" ht="140.25" x14ac:dyDescent="0.25">
      <c r="A1341" s="202" t="s">
        <v>5079</v>
      </c>
      <c r="B1341" s="272" t="s">
        <v>4097</v>
      </c>
      <c r="C1341" s="149" t="s">
        <v>5087</v>
      </c>
      <c r="D1341" s="18" t="s">
        <v>658</v>
      </c>
      <c r="E1341" s="273" t="s">
        <v>658</v>
      </c>
      <c r="F1341" s="273" t="s">
        <v>5090</v>
      </c>
      <c r="G1341" s="273" t="s">
        <v>839</v>
      </c>
      <c r="H1341" s="272" t="s">
        <v>841</v>
      </c>
      <c r="I1341" s="241" t="s">
        <v>3713</v>
      </c>
      <c r="J1341" s="272" t="s">
        <v>843</v>
      </c>
      <c r="K1341" s="285">
        <v>78732</v>
      </c>
      <c r="L1341" s="25" t="s">
        <v>658</v>
      </c>
      <c r="M1341" s="269" t="s">
        <v>5088</v>
      </c>
      <c r="N1341" s="273" t="s">
        <v>658</v>
      </c>
      <c r="O1341" s="6" t="s">
        <v>658</v>
      </c>
      <c r="P1341" s="202" t="s">
        <v>658</v>
      </c>
    </row>
    <row r="1342" spans="1:16" ht="140.25" x14ac:dyDescent="0.25">
      <c r="A1342" s="202" t="s">
        <v>5080</v>
      </c>
      <c r="B1342" s="272" t="s">
        <v>5091</v>
      </c>
      <c r="C1342" s="149" t="s">
        <v>5087</v>
      </c>
      <c r="D1342" s="18" t="s">
        <v>658</v>
      </c>
      <c r="E1342" s="273" t="s">
        <v>658</v>
      </c>
      <c r="F1342" s="273" t="s">
        <v>5093</v>
      </c>
      <c r="G1342" s="273" t="s">
        <v>839</v>
      </c>
      <c r="H1342" s="272" t="s">
        <v>841</v>
      </c>
      <c r="I1342" s="241" t="s">
        <v>3713</v>
      </c>
      <c r="J1342" s="272" t="s">
        <v>843</v>
      </c>
      <c r="K1342" s="285">
        <v>96222</v>
      </c>
      <c r="L1342" s="25" t="s">
        <v>658</v>
      </c>
      <c r="M1342" s="269" t="s">
        <v>5088</v>
      </c>
      <c r="N1342" s="273" t="s">
        <v>658</v>
      </c>
      <c r="O1342" s="6" t="s">
        <v>658</v>
      </c>
      <c r="P1342" s="202" t="s">
        <v>658</v>
      </c>
    </row>
    <row r="1343" spans="1:16" ht="140.25" x14ac:dyDescent="0.25">
      <c r="A1343" s="202" t="s">
        <v>5081</v>
      </c>
      <c r="B1343" s="208" t="s">
        <v>5092</v>
      </c>
      <c r="C1343" s="149" t="s">
        <v>5087</v>
      </c>
      <c r="D1343" s="18" t="s">
        <v>658</v>
      </c>
      <c r="E1343" s="273" t="s">
        <v>658</v>
      </c>
      <c r="F1343" s="273" t="s">
        <v>5094</v>
      </c>
      <c r="G1343" s="273" t="s">
        <v>839</v>
      </c>
      <c r="H1343" s="272" t="s">
        <v>841</v>
      </c>
      <c r="I1343" s="241" t="s">
        <v>3713</v>
      </c>
      <c r="J1343" s="272" t="s">
        <v>843</v>
      </c>
      <c r="K1343" s="207">
        <v>54662</v>
      </c>
      <c r="L1343" s="25" t="s">
        <v>658</v>
      </c>
      <c r="M1343" s="271" t="s">
        <v>5088</v>
      </c>
      <c r="N1343" s="273" t="s">
        <v>658</v>
      </c>
      <c r="O1343" s="6" t="s">
        <v>658</v>
      </c>
      <c r="P1343" s="202" t="s">
        <v>658</v>
      </c>
    </row>
    <row r="1344" spans="1:16" ht="140.25" x14ac:dyDescent="0.25">
      <c r="A1344" s="202" t="s">
        <v>5082</v>
      </c>
      <c r="B1344" s="208" t="s">
        <v>4118</v>
      </c>
      <c r="C1344" s="149" t="s">
        <v>5087</v>
      </c>
      <c r="D1344" s="18" t="s">
        <v>658</v>
      </c>
      <c r="E1344" s="273" t="s">
        <v>658</v>
      </c>
      <c r="F1344" s="273" t="s">
        <v>5098</v>
      </c>
      <c r="G1344" s="273" t="s">
        <v>839</v>
      </c>
      <c r="H1344" s="272" t="s">
        <v>841</v>
      </c>
      <c r="I1344" s="241" t="s">
        <v>3713</v>
      </c>
      <c r="J1344" s="272" t="s">
        <v>843</v>
      </c>
      <c r="K1344" s="207">
        <v>58272</v>
      </c>
      <c r="L1344" s="25" t="s">
        <v>658</v>
      </c>
      <c r="M1344" s="269" t="s">
        <v>5088</v>
      </c>
      <c r="N1344" s="273" t="s">
        <v>658</v>
      </c>
      <c r="O1344" s="6" t="s">
        <v>658</v>
      </c>
      <c r="P1344" s="202" t="s">
        <v>658</v>
      </c>
    </row>
    <row r="1345" spans="1:16" ht="140.25" x14ac:dyDescent="0.25">
      <c r="A1345" s="202" t="s">
        <v>5083</v>
      </c>
      <c r="B1345" s="272" t="s">
        <v>5096</v>
      </c>
      <c r="C1345" s="149" t="s">
        <v>5097</v>
      </c>
      <c r="D1345" s="18" t="s">
        <v>658</v>
      </c>
      <c r="E1345" s="273" t="s">
        <v>658</v>
      </c>
      <c r="F1345" s="273" t="s">
        <v>5099</v>
      </c>
      <c r="G1345" s="273" t="s">
        <v>839</v>
      </c>
      <c r="H1345" s="272" t="s">
        <v>841</v>
      </c>
      <c r="I1345" s="241" t="s">
        <v>3713</v>
      </c>
      <c r="J1345" s="272" t="s">
        <v>843</v>
      </c>
      <c r="K1345" s="262">
        <v>426983.76</v>
      </c>
      <c r="L1345" s="25" t="s">
        <v>658</v>
      </c>
      <c r="M1345" s="271" t="s">
        <v>5095</v>
      </c>
      <c r="N1345" s="273" t="s">
        <v>658</v>
      </c>
      <c r="O1345" s="6" t="s">
        <v>658</v>
      </c>
      <c r="P1345" s="202" t="s">
        <v>658</v>
      </c>
    </row>
    <row r="1346" spans="1:16" ht="140.25" x14ac:dyDescent="0.25">
      <c r="A1346" s="202" t="s">
        <v>5084</v>
      </c>
      <c r="B1346" s="272" t="s">
        <v>5113</v>
      </c>
      <c r="C1346" s="149" t="s">
        <v>5114</v>
      </c>
      <c r="D1346" s="18" t="s">
        <v>658</v>
      </c>
      <c r="E1346" s="273" t="s">
        <v>658</v>
      </c>
      <c r="F1346" s="273" t="s">
        <v>5108</v>
      </c>
      <c r="G1346" s="273"/>
      <c r="H1346" s="272" t="s">
        <v>841</v>
      </c>
      <c r="I1346" s="241" t="s">
        <v>3713</v>
      </c>
      <c r="J1346" s="272" t="s">
        <v>843</v>
      </c>
      <c r="K1346" s="262">
        <v>60997.67</v>
      </c>
      <c r="L1346" s="25" t="s">
        <v>658</v>
      </c>
      <c r="M1346" s="271" t="s">
        <v>5095</v>
      </c>
      <c r="N1346" s="273" t="s">
        <v>658</v>
      </c>
      <c r="O1346" s="6" t="s">
        <v>658</v>
      </c>
      <c r="P1346" s="202" t="s">
        <v>658</v>
      </c>
    </row>
    <row r="1347" spans="1:16" ht="140.25" x14ac:dyDescent="0.25">
      <c r="A1347" s="202" t="s">
        <v>5085</v>
      </c>
      <c r="B1347" s="272" t="s">
        <v>5106</v>
      </c>
      <c r="C1347" s="149" t="s">
        <v>5107</v>
      </c>
      <c r="D1347" s="18" t="s">
        <v>658</v>
      </c>
      <c r="E1347" s="273" t="s">
        <v>658</v>
      </c>
      <c r="F1347" s="273" t="s">
        <v>5109</v>
      </c>
      <c r="G1347" s="273" t="s">
        <v>839</v>
      </c>
      <c r="H1347" s="272" t="s">
        <v>841</v>
      </c>
      <c r="I1347" s="241" t="s">
        <v>3713</v>
      </c>
      <c r="J1347" s="272" t="s">
        <v>843</v>
      </c>
      <c r="K1347" s="262">
        <v>546257.34</v>
      </c>
      <c r="L1347" s="25" t="s">
        <v>658</v>
      </c>
      <c r="M1347" s="271" t="s">
        <v>5104</v>
      </c>
      <c r="N1347" s="273" t="s">
        <v>658</v>
      </c>
      <c r="O1347" s="6" t="s">
        <v>658</v>
      </c>
      <c r="P1347" s="202" t="s">
        <v>658</v>
      </c>
    </row>
    <row r="1348" spans="1:16" ht="140.25" x14ac:dyDescent="0.25">
      <c r="A1348" s="202" t="s">
        <v>5086</v>
      </c>
      <c r="B1348" s="272" t="s">
        <v>5100</v>
      </c>
      <c r="C1348" s="149" t="s">
        <v>658</v>
      </c>
      <c r="D1348" s="18" t="s">
        <v>658</v>
      </c>
      <c r="E1348" s="273" t="s">
        <v>658</v>
      </c>
      <c r="F1348" s="273" t="s">
        <v>5110</v>
      </c>
      <c r="G1348" s="273" t="s">
        <v>839</v>
      </c>
      <c r="H1348" s="272" t="s">
        <v>841</v>
      </c>
      <c r="I1348" s="241" t="s">
        <v>3713</v>
      </c>
      <c r="J1348" s="272" t="s">
        <v>843</v>
      </c>
      <c r="K1348" s="262">
        <v>220000</v>
      </c>
      <c r="L1348" s="25" t="s">
        <v>658</v>
      </c>
      <c r="M1348" s="271" t="s">
        <v>5105</v>
      </c>
      <c r="N1348" s="273" t="s">
        <v>658</v>
      </c>
      <c r="O1348" s="6" t="s">
        <v>658</v>
      </c>
      <c r="P1348" s="202" t="s">
        <v>658</v>
      </c>
    </row>
    <row r="1349" spans="1:16" ht="140.25" x14ac:dyDescent="0.25">
      <c r="A1349" s="202" t="s">
        <v>5103</v>
      </c>
      <c r="B1349" s="272" t="s">
        <v>5101</v>
      </c>
      <c r="C1349" s="149" t="s">
        <v>658</v>
      </c>
      <c r="D1349" s="18" t="s">
        <v>658</v>
      </c>
      <c r="E1349" s="273" t="s">
        <v>658</v>
      </c>
      <c r="F1349" s="273" t="s">
        <v>5111</v>
      </c>
      <c r="G1349" s="273" t="s">
        <v>839</v>
      </c>
      <c r="H1349" s="272" t="s">
        <v>841</v>
      </c>
      <c r="I1349" s="241" t="s">
        <v>3713</v>
      </c>
      <c r="J1349" s="272" t="s">
        <v>843</v>
      </c>
      <c r="K1349" s="262">
        <v>80000</v>
      </c>
      <c r="L1349" s="25" t="s">
        <v>658</v>
      </c>
      <c r="M1349" s="271" t="s">
        <v>5105</v>
      </c>
      <c r="N1349" s="273" t="s">
        <v>658</v>
      </c>
      <c r="O1349" s="6" t="s">
        <v>658</v>
      </c>
      <c r="P1349" s="202" t="s">
        <v>658</v>
      </c>
    </row>
    <row r="1350" spans="1:16" ht="140.25" x14ac:dyDescent="0.25">
      <c r="A1350" s="202" t="s">
        <v>5115</v>
      </c>
      <c r="B1350" s="272" t="s">
        <v>5102</v>
      </c>
      <c r="C1350" s="149" t="s">
        <v>658</v>
      </c>
      <c r="D1350" s="18" t="s">
        <v>658</v>
      </c>
      <c r="E1350" s="273" t="s">
        <v>658</v>
      </c>
      <c r="F1350" s="273" t="s">
        <v>5112</v>
      </c>
      <c r="G1350" s="273" t="s">
        <v>839</v>
      </c>
      <c r="H1350" s="272" t="s">
        <v>841</v>
      </c>
      <c r="I1350" s="241" t="s">
        <v>3713</v>
      </c>
      <c r="J1350" s="272" t="s">
        <v>843</v>
      </c>
      <c r="K1350" s="262">
        <v>60000</v>
      </c>
      <c r="L1350" s="25" t="s">
        <v>658</v>
      </c>
      <c r="M1350" s="271" t="s">
        <v>5105</v>
      </c>
      <c r="N1350" s="273" t="s">
        <v>658</v>
      </c>
      <c r="O1350" s="6" t="s">
        <v>658</v>
      </c>
      <c r="P1350" s="202" t="s">
        <v>658</v>
      </c>
    </row>
    <row r="1351" spans="1:16" x14ac:dyDescent="0.25">
      <c r="A1351" s="205" t="s">
        <v>364</v>
      </c>
      <c r="B1351" s="7"/>
      <c r="C1351" s="149"/>
      <c r="D1351" s="18"/>
      <c r="E1351" s="273"/>
      <c r="F1351" s="273"/>
      <c r="G1351" s="273"/>
      <c r="H1351" s="188"/>
      <c r="I1351" s="188"/>
      <c r="J1351" s="188"/>
      <c r="K1351" s="25">
        <f>SUM(K1295:K1350)</f>
        <v>22781780.630000003</v>
      </c>
      <c r="L1351" s="25"/>
      <c r="M1351" s="271"/>
      <c r="N1351" s="273"/>
      <c r="O1351" s="9"/>
      <c r="P1351" s="201"/>
    </row>
    <row r="1352" spans="1:16" x14ac:dyDescent="0.25">
      <c r="A1352" s="375" t="s">
        <v>1077</v>
      </c>
      <c r="B1352" s="376"/>
      <c r="C1352" s="376"/>
      <c r="D1352" s="376"/>
      <c r="E1352" s="376"/>
      <c r="F1352" s="376"/>
      <c r="G1352" s="376"/>
      <c r="H1352" s="376"/>
      <c r="I1352" s="376"/>
      <c r="J1352" s="376"/>
      <c r="K1352" s="376"/>
      <c r="L1352" s="376"/>
      <c r="M1352" s="376"/>
      <c r="N1352" s="376"/>
      <c r="O1352" s="376"/>
      <c r="P1352" s="377"/>
    </row>
    <row r="1353" spans="1:16" ht="140.25" x14ac:dyDescent="0.25">
      <c r="A1353" s="202" t="s">
        <v>5116</v>
      </c>
      <c r="B1353" s="271" t="s">
        <v>5123</v>
      </c>
      <c r="C1353" s="149" t="s">
        <v>658</v>
      </c>
      <c r="D1353" s="18" t="s">
        <v>658</v>
      </c>
      <c r="E1353" s="273" t="s">
        <v>658</v>
      </c>
      <c r="F1353" s="273" t="s">
        <v>5130</v>
      </c>
      <c r="G1353" s="273" t="s">
        <v>839</v>
      </c>
      <c r="H1353" s="272" t="s">
        <v>841</v>
      </c>
      <c r="I1353" s="241" t="s">
        <v>3713</v>
      </c>
      <c r="J1353" s="272" t="s">
        <v>843</v>
      </c>
      <c r="K1353" s="262">
        <v>210000</v>
      </c>
      <c r="L1353" s="25" t="s">
        <v>658</v>
      </c>
      <c r="M1353" s="271" t="s">
        <v>5127</v>
      </c>
      <c r="N1353" s="273" t="s">
        <v>658</v>
      </c>
      <c r="O1353" s="6" t="s">
        <v>658</v>
      </c>
      <c r="P1353" s="202" t="s">
        <v>658</v>
      </c>
    </row>
    <row r="1354" spans="1:16" ht="140.25" x14ac:dyDescent="0.25">
      <c r="A1354" s="202" t="s">
        <v>5117</v>
      </c>
      <c r="B1354" s="271" t="s">
        <v>5124</v>
      </c>
      <c r="C1354" s="149" t="s">
        <v>658</v>
      </c>
      <c r="D1354" s="18" t="s">
        <v>658</v>
      </c>
      <c r="E1354" s="273" t="s">
        <v>658</v>
      </c>
      <c r="F1354" s="273" t="s">
        <v>5131</v>
      </c>
      <c r="G1354" s="273" t="s">
        <v>839</v>
      </c>
      <c r="H1354" s="272" t="s">
        <v>841</v>
      </c>
      <c r="I1354" s="241" t="s">
        <v>3713</v>
      </c>
      <c r="J1354" s="272" t="s">
        <v>843</v>
      </c>
      <c r="K1354" s="262">
        <v>299100</v>
      </c>
      <c r="L1354" s="25" t="s">
        <v>658</v>
      </c>
      <c r="M1354" s="271" t="s">
        <v>5128</v>
      </c>
      <c r="N1354" s="273" t="s">
        <v>658</v>
      </c>
      <c r="O1354" s="6" t="s">
        <v>658</v>
      </c>
      <c r="P1354" s="202" t="s">
        <v>658</v>
      </c>
    </row>
    <row r="1355" spans="1:16" ht="140.25" x14ac:dyDescent="0.25">
      <c r="A1355" s="202" t="s">
        <v>5118</v>
      </c>
      <c r="B1355" s="271" t="s">
        <v>5125</v>
      </c>
      <c r="C1355" s="149" t="s">
        <v>658</v>
      </c>
      <c r="D1355" s="18" t="s">
        <v>658</v>
      </c>
      <c r="E1355" s="273" t="s">
        <v>658</v>
      </c>
      <c r="F1355" s="273" t="s">
        <v>5132</v>
      </c>
      <c r="G1355" s="273" t="s">
        <v>839</v>
      </c>
      <c r="H1355" s="272" t="s">
        <v>841</v>
      </c>
      <c r="I1355" s="241" t="s">
        <v>3713</v>
      </c>
      <c r="J1355" s="272" t="s">
        <v>843</v>
      </c>
      <c r="K1355" s="262">
        <v>204000</v>
      </c>
      <c r="L1355" s="25" t="s">
        <v>658</v>
      </c>
      <c r="M1355" s="271" t="s">
        <v>5129</v>
      </c>
      <c r="N1355" s="273" t="s">
        <v>658</v>
      </c>
      <c r="O1355" s="6" t="s">
        <v>658</v>
      </c>
      <c r="P1355" s="202" t="s">
        <v>658</v>
      </c>
    </row>
    <row r="1356" spans="1:16" ht="140.25" x14ac:dyDescent="0.25">
      <c r="A1356" s="202" t="s">
        <v>5119</v>
      </c>
      <c r="B1356" s="271" t="s">
        <v>5126</v>
      </c>
      <c r="C1356" s="149" t="s">
        <v>658</v>
      </c>
      <c r="D1356" s="18" t="s">
        <v>658</v>
      </c>
      <c r="E1356" s="273" t="s">
        <v>658</v>
      </c>
      <c r="F1356" s="273" t="s">
        <v>5133</v>
      </c>
      <c r="G1356" s="273" t="s">
        <v>839</v>
      </c>
      <c r="H1356" s="272" t="s">
        <v>841</v>
      </c>
      <c r="I1356" s="241" t="s">
        <v>3713</v>
      </c>
      <c r="J1356" s="272" t="s">
        <v>843</v>
      </c>
      <c r="K1356" s="262">
        <v>123000</v>
      </c>
      <c r="L1356" s="25" t="s">
        <v>658</v>
      </c>
      <c r="M1356" s="271" t="s">
        <v>5129</v>
      </c>
      <c r="N1356" s="273" t="s">
        <v>658</v>
      </c>
      <c r="O1356" s="6" t="s">
        <v>658</v>
      </c>
      <c r="P1356" s="202" t="s">
        <v>658</v>
      </c>
    </row>
    <row r="1357" spans="1:16" ht="140.25" x14ac:dyDescent="0.25">
      <c r="A1357" s="202" t="s">
        <v>5120</v>
      </c>
      <c r="B1357" s="271" t="s">
        <v>5134</v>
      </c>
      <c r="C1357" s="149" t="s">
        <v>658</v>
      </c>
      <c r="D1357" s="18" t="s">
        <v>658</v>
      </c>
      <c r="E1357" s="273" t="s">
        <v>658</v>
      </c>
      <c r="F1357" s="273" t="s">
        <v>5137</v>
      </c>
      <c r="G1357" s="273" t="s">
        <v>839</v>
      </c>
      <c r="H1357" s="272" t="s">
        <v>841</v>
      </c>
      <c r="I1357" s="241" t="s">
        <v>3713</v>
      </c>
      <c r="J1357" s="272" t="s">
        <v>843</v>
      </c>
      <c r="K1357" s="262">
        <v>60000</v>
      </c>
      <c r="L1357" s="25" t="s">
        <v>658</v>
      </c>
      <c r="M1357" s="271" t="s">
        <v>5129</v>
      </c>
      <c r="N1357" s="273" t="s">
        <v>658</v>
      </c>
      <c r="O1357" s="6" t="s">
        <v>658</v>
      </c>
      <c r="P1357" s="202" t="s">
        <v>658</v>
      </c>
    </row>
    <row r="1358" spans="1:16" ht="140.25" x14ac:dyDescent="0.25">
      <c r="A1358" s="202" t="s">
        <v>5121</v>
      </c>
      <c r="B1358" s="271" t="s">
        <v>5135</v>
      </c>
      <c r="C1358" s="149" t="s">
        <v>658</v>
      </c>
      <c r="D1358" s="18" t="s">
        <v>658</v>
      </c>
      <c r="E1358" s="273" t="s">
        <v>658</v>
      </c>
      <c r="F1358" s="273" t="s">
        <v>5138</v>
      </c>
      <c r="G1358" s="273" t="s">
        <v>839</v>
      </c>
      <c r="H1358" s="272" t="s">
        <v>841</v>
      </c>
      <c r="I1358" s="241" t="s">
        <v>3713</v>
      </c>
      <c r="J1358" s="272" t="s">
        <v>843</v>
      </c>
      <c r="K1358" s="262">
        <v>102000</v>
      </c>
      <c r="L1358" s="25" t="s">
        <v>658</v>
      </c>
      <c r="M1358" s="271" t="s">
        <v>5129</v>
      </c>
      <c r="N1358" s="273" t="s">
        <v>658</v>
      </c>
      <c r="O1358" s="6" t="s">
        <v>658</v>
      </c>
      <c r="P1358" s="202" t="s">
        <v>658</v>
      </c>
    </row>
    <row r="1359" spans="1:16" ht="140.25" x14ac:dyDescent="0.25">
      <c r="A1359" s="202" t="s">
        <v>5122</v>
      </c>
      <c r="B1359" s="271" t="s">
        <v>5136</v>
      </c>
      <c r="C1359" s="149" t="s">
        <v>658</v>
      </c>
      <c r="D1359" s="18" t="s">
        <v>658</v>
      </c>
      <c r="E1359" s="273" t="s">
        <v>658</v>
      </c>
      <c r="F1359" s="273" t="s">
        <v>5139</v>
      </c>
      <c r="G1359" s="273" t="s">
        <v>839</v>
      </c>
      <c r="H1359" s="272" t="s">
        <v>841</v>
      </c>
      <c r="I1359" s="241" t="s">
        <v>3713</v>
      </c>
      <c r="J1359" s="272" t="s">
        <v>843</v>
      </c>
      <c r="K1359" s="262">
        <v>110000</v>
      </c>
      <c r="L1359" s="25" t="s">
        <v>658</v>
      </c>
      <c r="M1359" s="271" t="s">
        <v>5129</v>
      </c>
      <c r="N1359" s="273" t="s">
        <v>658</v>
      </c>
      <c r="O1359" s="6" t="s">
        <v>658</v>
      </c>
      <c r="P1359" s="202" t="s">
        <v>658</v>
      </c>
    </row>
    <row r="1360" spans="1:16" ht="140.25" x14ac:dyDescent="0.25">
      <c r="A1360" s="202" t="s">
        <v>5140</v>
      </c>
      <c r="B1360" s="271" t="s">
        <v>5153</v>
      </c>
      <c r="C1360" s="149" t="s">
        <v>658</v>
      </c>
      <c r="D1360" s="18" t="s">
        <v>658</v>
      </c>
      <c r="E1360" s="273" t="s">
        <v>658</v>
      </c>
      <c r="F1360" s="273" t="s">
        <v>5159</v>
      </c>
      <c r="G1360" s="273" t="s">
        <v>839</v>
      </c>
      <c r="H1360" s="272" t="s">
        <v>841</v>
      </c>
      <c r="I1360" s="241" t="s">
        <v>3713</v>
      </c>
      <c r="J1360" s="272" t="s">
        <v>843</v>
      </c>
      <c r="K1360" s="262">
        <v>588000</v>
      </c>
      <c r="L1360" s="25" t="s">
        <v>658</v>
      </c>
      <c r="M1360" s="271" t="s">
        <v>5157</v>
      </c>
      <c r="N1360" s="273" t="s">
        <v>658</v>
      </c>
      <c r="O1360" s="6" t="s">
        <v>658</v>
      </c>
      <c r="P1360" s="202" t="s">
        <v>658</v>
      </c>
    </row>
    <row r="1361" spans="1:16" ht="140.25" x14ac:dyDescent="0.25">
      <c r="A1361" s="202" t="s">
        <v>5141</v>
      </c>
      <c r="B1361" s="271" t="s">
        <v>5154</v>
      </c>
      <c r="C1361" s="149" t="s">
        <v>658</v>
      </c>
      <c r="D1361" s="18" t="s">
        <v>658</v>
      </c>
      <c r="E1361" s="273" t="s">
        <v>658</v>
      </c>
      <c r="F1361" s="273" t="s">
        <v>5160</v>
      </c>
      <c r="G1361" s="273" t="s">
        <v>839</v>
      </c>
      <c r="H1361" s="272" t="s">
        <v>841</v>
      </c>
      <c r="I1361" s="241" t="s">
        <v>3713</v>
      </c>
      <c r="J1361" s="272" t="s">
        <v>843</v>
      </c>
      <c r="K1361" s="262">
        <v>129200</v>
      </c>
      <c r="L1361" s="25" t="s">
        <v>658</v>
      </c>
      <c r="M1361" s="271" t="s">
        <v>5157</v>
      </c>
      <c r="N1361" s="273" t="s">
        <v>658</v>
      </c>
      <c r="O1361" s="6" t="s">
        <v>658</v>
      </c>
      <c r="P1361" s="202" t="s">
        <v>658</v>
      </c>
    </row>
    <row r="1362" spans="1:16" ht="140.25" x14ac:dyDescent="0.25">
      <c r="A1362" s="202" t="s">
        <v>5142</v>
      </c>
      <c r="B1362" s="271" t="s">
        <v>5155</v>
      </c>
      <c r="C1362" s="149" t="s">
        <v>658</v>
      </c>
      <c r="D1362" s="18" t="s">
        <v>658</v>
      </c>
      <c r="E1362" s="273" t="s">
        <v>658</v>
      </c>
      <c r="F1362" s="273" t="s">
        <v>5161</v>
      </c>
      <c r="G1362" s="273" t="s">
        <v>839</v>
      </c>
      <c r="H1362" s="272" t="s">
        <v>841</v>
      </c>
      <c r="I1362" s="241" t="s">
        <v>3713</v>
      </c>
      <c r="J1362" s="272" t="s">
        <v>843</v>
      </c>
      <c r="K1362" s="262">
        <v>810000</v>
      </c>
      <c r="L1362" s="25" t="s">
        <v>658</v>
      </c>
      <c r="M1362" s="271" t="s">
        <v>5157</v>
      </c>
      <c r="N1362" s="273" t="s">
        <v>658</v>
      </c>
      <c r="O1362" s="6" t="s">
        <v>658</v>
      </c>
      <c r="P1362" s="202" t="s">
        <v>658</v>
      </c>
    </row>
    <row r="1363" spans="1:16" ht="140.25" x14ac:dyDescent="0.25">
      <c r="A1363" s="202" t="s">
        <v>5143</v>
      </c>
      <c r="B1363" s="271" t="s">
        <v>5156</v>
      </c>
      <c r="C1363" s="149" t="s">
        <v>658</v>
      </c>
      <c r="D1363" s="18" t="s">
        <v>658</v>
      </c>
      <c r="E1363" s="273" t="s">
        <v>658</v>
      </c>
      <c r="F1363" s="273" t="s">
        <v>5162</v>
      </c>
      <c r="G1363" s="273" t="s">
        <v>839</v>
      </c>
      <c r="H1363" s="272" t="s">
        <v>841</v>
      </c>
      <c r="I1363" s="241" t="s">
        <v>3713</v>
      </c>
      <c r="J1363" s="272" t="s">
        <v>843</v>
      </c>
      <c r="K1363" s="262">
        <v>925000</v>
      </c>
      <c r="L1363" s="25" t="s">
        <v>658</v>
      </c>
      <c r="M1363" s="271" t="s">
        <v>5158</v>
      </c>
      <c r="N1363" s="273" t="s">
        <v>658</v>
      </c>
      <c r="O1363" s="6" t="s">
        <v>658</v>
      </c>
      <c r="P1363" s="202" t="s">
        <v>658</v>
      </c>
    </row>
    <row r="1364" spans="1:16" ht="140.25" x14ac:dyDescent="0.25">
      <c r="A1364" s="202" t="s">
        <v>5144</v>
      </c>
      <c r="B1364" s="271" t="s">
        <v>5163</v>
      </c>
      <c r="C1364" s="149" t="s">
        <v>658</v>
      </c>
      <c r="D1364" s="18" t="s">
        <v>658</v>
      </c>
      <c r="E1364" s="273" t="s">
        <v>658</v>
      </c>
      <c r="F1364" s="273" t="s">
        <v>5167</v>
      </c>
      <c r="G1364" s="273" t="s">
        <v>839</v>
      </c>
      <c r="H1364" s="272" t="s">
        <v>841</v>
      </c>
      <c r="I1364" s="241" t="s">
        <v>3713</v>
      </c>
      <c r="J1364" s="272" t="s">
        <v>843</v>
      </c>
      <c r="K1364" s="262">
        <v>88000</v>
      </c>
      <c r="L1364" s="25" t="s">
        <v>658</v>
      </c>
      <c r="M1364" s="271" t="s">
        <v>5158</v>
      </c>
      <c r="N1364" s="273" t="s">
        <v>658</v>
      </c>
      <c r="O1364" s="6" t="s">
        <v>658</v>
      </c>
      <c r="P1364" s="202" t="s">
        <v>658</v>
      </c>
    </row>
    <row r="1365" spans="1:16" ht="140.25" x14ac:dyDescent="0.25">
      <c r="A1365" s="202" t="s">
        <v>5145</v>
      </c>
      <c r="B1365" s="271" t="s">
        <v>5164</v>
      </c>
      <c r="C1365" s="149" t="s">
        <v>658</v>
      </c>
      <c r="D1365" s="18" t="s">
        <v>658</v>
      </c>
      <c r="E1365" s="273" t="s">
        <v>658</v>
      </c>
      <c r="F1365" s="273" t="s">
        <v>5168</v>
      </c>
      <c r="G1365" s="273" t="s">
        <v>839</v>
      </c>
      <c r="H1365" s="272" t="s">
        <v>841</v>
      </c>
      <c r="I1365" s="241" t="s">
        <v>3713</v>
      </c>
      <c r="J1365" s="272" t="s">
        <v>843</v>
      </c>
      <c r="K1365" s="262">
        <v>50000</v>
      </c>
      <c r="L1365" s="25" t="s">
        <v>658</v>
      </c>
      <c r="M1365" s="271" t="s">
        <v>5158</v>
      </c>
      <c r="N1365" s="273" t="s">
        <v>658</v>
      </c>
      <c r="O1365" s="6" t="s">
        <v>658</v>
      </c>
      <c r="P1365" s="202" t="s">
        <v>658</v>
      </c>
    </row>
    <row r="1366" spans="1:16" ht="140.25" x14ac:dyDescent="0.25">
      <c r="A1366" s="202" t="s">
        <v>5146</v>
      </c>
      <c r="B1366" s="271" t="s">
        <v>5165</v>
      </c>
      <c r="C1366" s="149" t="s">
        <v>658</v>
      </c>
      <c r="D1366" s="18" t="s">
        <v>658</v>
      </c>
      <c r="E1366" s="273" t="s">
        <v>658</v>
      </c>
      <c r="F1366" s="273" t="s">
        <v>5169</v>
      </c>
      <c r="G1366" s="273" t="s">
        <v>839</v>
      </c>
      <c r="H1366" s="272" t="s">
        <v>841</v>
      </c>
      <c r="I1366" s="241" t="s">
        <v>3713</v>
      </c>
      <c r="J1366" s="272" t="s">
        <v>843</v>
      </c>
      <c r="K1366" s="4">
        <v>1205366.75</v>
      </c>
      <c r="L1366" s="25" t="s">
        <v>658</v>
      </c>
      <c r="M1366" s="271" t="s">
        <v>5166</v>
      </c>
      <c r="N1366" s="273" t="s">
        <v>658</v>
      </c>
      <c r="O1366" s="6" t="s">
        <v>658</v>
      </c>
      <c r="P1366" s="202" t="s">
        <v>658</v>
      </c>
    </row>
    <row r="1367" spans="1:16" ht="140.25" x14ac:dyDescent="0.25">
      <c r="A1367" s="202" t="s">
        <v>5147</v>
      </c>
      <c r="B1367" s="271" t="s">
        <v>5170</v>
      </c>
      <c r="C1367" s="149" t="s">
        <v>658</v>
      </c>
      <c r="D1367" s="18" t="s">
        <v>658</v>
      </c>
      <c r="E1367" s="273" t="s">
        <v>658</v>
      </c>
      <c r="F1367" s="273" t="s">
        <v>5174</v>
      </c>
      <c r="G1367" s="273" t="s">
        <v>839</v>
      </c>
      <c r="H1367" s="272" t="s">
        <v>841</v>
      </c>
      <c r="I1367" s="241" t="s">
        <v>3713</v>
      </c>
      <c r="J1367" s="272" t="s">
        <v>843</v>
      </c>
      <c r="K1367" s="4">
        <v>1319818.22</v>
      </c>
      <c r="L1367" s="25" t="s">
        <v>658</v>
      </c>
      <c r="M1367" s="271" t="s">
        <v>5166</v>
      </c>
      <c r="N1367" s="273" t="s">
        <v>658</v>
      </c>
      <c r="O1367" s="6" t="s">
        <v>658</v>
      </c>
      <c r="P1367" s="202" t="s">
        <v>658</v>
      </c>
    </row>
    <row r="1368" spans="1:16" ht="140.25" x14ac:dyDescent="0.25">
      <c r="A1368" s="202" t="s">
        <v>5148</v>
      </c>
      <c r="B1368" s="271" t="s">
        <v>5171</v>
      </c>
      <c r="C1368" s="149" t="s">
        <v>658</v>
      </c>
      <c r="D1368" s="18" t="s">
        <v>658</v>
      </c>
      <c r="E1368" s="273" t="s">
        <v>658</v>
      </c>
      <c r="F1368" s="273" t="s">
        <v>5175</v>
      </c>
      <c r="G1368" s="273" t="s">
        <v>839</v>
      </c>
      <c r="H1368" s="272" t="s">
        <v>841</v>
      </c>
      <c r="I1368" s="241" t="s">
        <v>3713</v>
      </c>
      <c r="J1368" s="272" t="s">
        <v>843</v>
      </c>
      <c r="K1368" s="4">
        <v>2052377.46</v>
      </c>
      <c r="L1368" s="25" t="s">
        <v>658</v>
      </c>
      <c r="M1368" s="271" t="s">
        <v>5166</v>
      </c>
      <c r="N1368" s="273" t="s">
        <v>658</v>
      </c>
      <c r="O1368" s="6" t="s">
        <v>658</v>
      </c>
      <c r="P1368" s="202" t="s">
        <v>658</v>
      </c>
    </row>
    <row r="1369" spans="1:16" ht="140.25" x14ac:dyDescent="0.25">
      <c r="A1369" s="202" t="s">
        <v>5149</v>
      </c>
      <c r="B1369" s="271" t="s">
        <v>5172</v>
      </c>
      <c r="C1369" s="149" t="s">
        <v>658</v>
      </c>
      <c r="D1369" s="18" t="s">
        <v>658</v>
      </c>
      <c r="E1369" s="273" t="s">
        <v>658</v>
      </c>
      <c r="F1369" s="273" t="s">
        <v>5176</v>
      </c>
      <c r="G1369" s="273" t="s">
        <v>839</v>
      </c>
      <c r="H1369" s="272" t="s">
        <v>841</v>
      </c>
      <c r="I1369" s="241" t="s">
        <v>3713</v>
      </c>
      <c r="J1369" s="272" t="s">
        <v>843</v>
      </c>
      <c r="K1369" s="262">
        <v>513595.86</v>
      </c>
      <c r="L1369" s="25" t="s">
        <v>658</v>
      </c>
      <c r="M1369" s="271" t="s">
        <v>5173</v>
      </c>
      <c r="N1369" s="273" t="s">
        <v>658</v>
      </c>
      <c r="O1369" s="6" t="s">
        <v>658</v>
      </c>
      <c r="P1369" s="202" t="s">
        <v>658</v>
      </c>
    </row>
    <row r="1370" spans="1:16" ht="140.25" x14ac:dyDescent="0.25">
      <c r="A1370" s="202" t="s">
        <v>5150</v>
      </c>
      <c r="B1370" s="271" t="s">
        <v>5177</v>
      </c>
      <c r="C1370" s="149" t="s">
        <v>658</v>
      </c>
      <c r="D1370" s="18" t="s">
        <v>658</v>
      </c>
      <c r="E1370" s="273" t="s">
        <v>658</v>
      </c>
      <c r="F1370" s="273" t="s">
        <v>5181</v>
      </c>
      <c r="G1370" s="273" t="s">
        <v>839</v>
      </c>
      <c r="H1370" s="272" t="s">
        <v>841</v>
      </c>
      <c r="I1370" s="241" t="s">
        <v>3713</v>
      </c>
      <c r="J1370" s="272" t="s">
        <v>843</v>
      </c>
      <c r="K1370" s="262">
        <v>112260.3</v>
      </c>
      <c r="L1370" s="25" t="s">
        <v>658</v>
      </c>
      <c r="M1370" s="271" t="s">
        <v>5180</v>
      </c>
      <c r="N1370" s="273" t="s">
        <v>658</v>
      </c>
      <c r="O1370" s="6" t="s">
        <v>658</v>
      </c>
      <c r="P1370" s="202" t="s">
        <v>658</v>
      </c>
    </row>
    <row r="1371" spans="1:16" ht="140.25" x14ac:dyDescent="0.25">
      <c r="A1371" s="202" t="s">
        <v>5151</v>
      </c>
      <c r="B1371" s="271" t="s">
        <v>5178</v>
      </c>
      <c r="C1371" s="149" t="s">
        <v>658</v>
      </c>
      <c r="D1371" s="18" t="s">
        <v>658</v>
      </c>
      <c r="E1371" s="273" t="s">
        <v>658</v>
      </c>
      <c r="F1371" s="273" t="s">
        <v>5182</v>
      </c>
      <c r="G1371" s="273" t="s">
        <v>839</v>
      </c>
      <c r="H1371" s="272" t="s">
        <v>841</v>
      </c>
      <c r="I1371" s="241" t="s">
        <v>3713</v>
      </c>
      <c r="J1371" s="272" t="s">
        <v>843</v>
      </c>
      <c r="K1371" s="4">
        <v>1021672.33</v>
      </c>
      <c r="L1371" s="25" t="s">
        <v>658</v>
      </c>
      <c r="M1371" s="271" t="s">
        <v>5180</v>
      </c>
      <c r="N1371" s="273" t="s">
        <v>658</v>
      </c>
      <c r="O1371" s="6" t="s">
        <v>658</v>
      </c>
      <c r="P1371" s="202" t="s">
        <v>658</v>
      </c>
    </row>
    <row r="1372" spans="1:16" ht="140.25" x14ac:dyDescent="0.25">
      <c r="A1372" s="202" t="s">
        <v>5152</v>
      </c>
      <c r="B1372" s="271" t="s">
        <v>5178</v>
      </c>
      <c r="C1372" s="149" t="s">
        <v>658</v>
      </c>
      <c r="D1372" s="18" t="s">
        <v>658</v>
      </c>
      <c r="E1372" s="273" t="s">
        <v>658</v>
      </c>
      <c r="F1372" s="273" t="s">
        <v>5183</v>
      </c>
      <c r="G1372" s="273" t="s">
        <v>839</v>
      </c>
      <c r="H1372" s="272" t="s">
        <v>841</v>
      </c>
      <c r="I1372" s="241" t="s">
        <v>3713</v>
      </c>
      <c r="J1372" s="272" t="s">
        <v>843</v>
      </c>
      <c r="K1372" s="262">
        <v>877587.68</v>
      </c>
      <c r="L1372" s="25" t="s">
        <v>658</v>
      </c>
      <c r="M1372" s="271" t="s">
        <v>5180</v>
      </c>
      <c r="N1372" s="273" t="s">
        <v>658</v>
      </c>
      <c r="O1372" s="6" t="s">
        <v>658</v>
      </c>
      <c r="P1372" s="202" t="s">
        <v>658</v>
      </c>
    </row>
    <row r="1373" spans="1:16" ht="140.25" x14ac:dyDescent="0.25">
      <c r="A1373" s="202" t="s">
        <v>5179</v>
      </c>
      <c r="B1373" s="271" t="s">
        <v>5178</v>
      </c>
      <c r="C1373" s="149" t="s">
        <v>658</v>
      </c>
      <c r="D1373" s="18" t="s">
        <v>658</v>
      </c>
      <c r="E1373" s="273" t="s">
        <v>658</v>
      </c>
      <c r="F1373" s="273" t="s">
        <v>5184</v>
      </c>
      <c r="G1373" s="273" t="s">
        <v>839</v>
      </c>
      <c r="H1373" s="272" t="s">
        <v>841</v>
      </c>
      <c r="I1373" s="241" t="s">
        <v>3713</v>
      </c>
      <c r="J1373" s="272" t="s">
        <v>843</v>
      </c>
      <c r="K1373" s="262">
        <v>804474.58</v>
      </c>
      <c r="L1373" s="25" t="s">
        <v>658</v>
      </c>
      <c r="M1373" s="271" t="s">
        <v>5180</v>
      </c>
      <c r="N1373" s="273" t="s">
        <v>658</v>
      </c>
      <c r="O1373" s="6" t="s">
        <v>658</v>
      </c>
      <c r="P1373" s="202" t="s">
        <v>658</v>
      </c>
    </row>
    <row r="1374" spans="1:16" ht="140.25" x14ac:dyDescent="0.25">
      <c r="A1374" s="202" t="s">
        <v>5185</v>
      </c>
      <c r="B1374" s="271" t="s">
        <v>5192</v>
      </c>
      <c r="C1374" s="149" t="s">
        <v>658</v>
      </c>
      <c r="D1374" s="18" t="s">
        <v>658</v>
      </c>
      <c r="E1374" s="273" t="s">
        <v>658</v>
      </c>
      <c r="F1374" s="273" t="s">
        <v>5197</v>
      </c>
      <c r="G1374" s="273" t="s">
        <v>839</v>
      </c>
      <c r="H1374" s="272" t="s">
        <v>841</v>
      </c>
      <c r="I1374" s="241" t="s">
        <v>3713</v>
      </c>
      <c r="J1374" s="272" t="s">
        <v>843</v>
      </c>
      <c r="K1374" s="262">
        <v>928939.6</v>
      </c>
      <c r="L1374" s="25" t="s">
        <v>658</v>
      </c>
      <c r="M1374" s="271" t="s">
        <v>5180</v>
      </c>
      <c r="N1374" s="273" t="s">
        <v>658</v>
      </c>
      <c r="O1374" s="6" t="s">
        <v>658</v>
      </c>
      <c r="P1374" s="202" t="s">
        <v>658</v>
      </c>
    </row>
    <row r="1375" spans="1:16" ht="140.25" x14ac:dyDescent="0.25">
      <c r="A1375" s="202" t="s">
        <v>5186</v>
      </c>
      <c r="B1375" s="271" t="s">
        <v>5193</v>
      </c>
      <c r="C1375" s="149" t="s">
        <v>658</v>
      </c>
      <c r="D1375" s="18" t="s">
        <v>658</v>
      </c>
      <c r="E1375" s="273" t="s">
        <v>658</v>
      </c>
      <c r="F1375" s="273" t="s">
        <v>5198</v>
      </c>
      <c r="G1375" s="273" t="s">
        <v>839</v>
      </c>
      <c r="H1375" s="272" t="s">
        <v>841</v>
      </c>
      <c r="I1375" s="241" t="s">
        <v>3713</v>
      </c>
      <c r="J1375" s="272" t="s">
        <v>843</v>
      </c>
      <c r="K1375" s="262">
        <v>536684.81999999995</v>
      </c>
      <c r="L1375" s="25" t="s">
        <v>658</v>
      </c>
      <c r="M1375" s="271" t="s">
        <v>5180</v>
      </c>
      <c r="N1375" s="273" t="s">
        <v>658</v>
      </c>
      <c r="O1375" s="6" t="s">
        <v>658</v>
      </c>
      <c r="P1375" s="202" t="s">
        <v>658</v>
      </c>
    </row>
    <row r="1376" spans="1:16" ht="140.25" x14ac:dyDescent="0.25">
      <c r="A1376" s="202" t="s">
        <v>5187</v>
      </c>
      <c r="B1376" s="271" t="s">
        <v>5194</v>
      </c>
      <c r="C1376" s="149" t="s">
        <v>658</v>
      </c>
      <c r="D1376" s="18" t="s">
        <v>658</v>
      </c>
      <c r="E1376" s="273" t="s">
        <v>658</v>
      </c>
      <c r="F1376" s="273" t="s">
        <v>5199</v>
      </c>
      <c r="G1376" s="273" t="s">
        <v>839</v>
      </c>
      <c r="H1376" s="272" t="s">
        <v>841</v>
      </c>
      <c r="I1376" s="241" t="s">
        <v>3713</v>
      </c>
      <c r="J1376" s="272" t="s">
        <v>843</v>
      </c>
      <c r="K1376" s="262">
        <v>369095</v>
      </c>
      <c r="L1376" s="25" t="s">
        <v>658</v>
      </c>
      <c r="M1376" s="271" t="s">
        <v>5196</v>
      </c>
      <c r="N1376" s="273" t="s">
        <v>658</v>
      </c>
      <c r="O1376" s="6" t="s">
        <v>658</v>
      </c>
      <c r="P1376" s="202" t="s">
        <v>658</v>
      </c>
    </row>
    <row r="1377" spans="1:16" ht="140.25" x14ac:dyDescent="0.25">
      <c r="A1377" s="202" t="s">
        <v>5188</v>
      </c>
      <c r="B1377" s="271" t="s">
        <v>5195</v>
      </c>
      <c r="C1377" s="149" t="s">
        <v>658</v>
      </c>
      <c r="D1377" s="18" t="s">
        <v>658</v>
      </c>
      <c r="E1377" s="273" t="s">
        <v>658</v>
      </c>
      <c r="F1377" s="273" t="s">
        <v>5200</v>
      </c>
      <c r="G1377" s="273" t="s">
        <v>839</v>
      </c>
      <c r="H1377" s="272" t="s">
        <v>841</v>
      </c>
      <c r="I1377" s="241" t="s">
        <v>3713</v>
      </c>
      <c r="J1377" s="272" t="s">
        <v>843</v>
      </c>
      <c r="K1377" s="262">
        <v>380800</v>
      </c>
      <c r="L1377" s="25" t="s">
        <v>658</v>
      </c>
      <c r="M1377" s="271" t="s">
        <v>5196</v>
      </c>
      <c r="N1377" s="273" t="s">
        <v>658</v>
      </c>
      <c r="O1377" s="6" t="s">
        <v>658</v>
      </c>
      <c r="P1377" s="202" t="s">
        <v>658</v>
      </c>
    </row>
    <row r="1378" spans="1:16" ht="140.25" x14ac:dyDescent="0.25">
      <c r="A1378" s="202" t="s">
        <v>5189</v>
      </c>
      <c r="B1378" s="271" t="s">
        <v>5201</v>
      </c>
      <c r="C1378" s="149" t="s">
        <v>658</v>
      </c>
      <c r="D1378" s="18" t="s">
        <v>658</v>
      </c>
      <c r="E1378" s="273" t="s">
        <v>658</v>
      </c>
      <c r="F1378" s="273" t="s">
        <v>5202</v>
      </c>
      <c r="G1378" s="273" t="s">
        <v>839</v>
      </c>
      <c r="H1378" s="272" t="s">
        <v>841</v>
      </c>
      <c r="I1378" s="241" t="s">
        <v>3713</v>
      </c>
      <c r="J1378" s="272" t="s">
        <v>843</v>
      </c>
      <c r="K1378" s="262">
        <v>181540</v>
      </c>
      <c r="L1378" s="25" t="s">
        <v>658</v>
      </c>
      <c r="M1378" s="271" t="s">
        <v>5196</v>
      </c>
      <c r="N1378" s="273" t="s">
        <v>658</v>
      </c>
      <c r="O1378" s="6" t="s">
        <v>658</v>
      </c>
      <c r="P1378" s="202" t="s">
        <v>658</v>
      </c>
    </row>
    <row r="1379" spans="1:16" ht="140.25" x14ac:dyDescent="0.25">
      <c r="A1379" s="202" t="s">
        <v>5190</v>
      </c>
      <c r="B1379" s="272" t="s">
        <v>5203</v>
      </c>
      <c r="C1379" s="149" t="s">
        <v>4075</v>
      </c>
      <c r="D1379" s="18" t="s">
        <v>658</v>
      </c>
      <c r="E1379" s="273" t="s">
        <v>658</v>
      </c>
      <c r="F1379" s="273" t="s">
        <v>5207</v>
      </c>
      <c r="G1379" s="273" t="s">
        <v>839</v>
      </c>
      <c r="H1379" s="272" t="s">
        <v>841</v>
      </c>
      <c r="I1379" s="241" t="s">
        <v>3713</v>
      </c>
      <c r="J1379" s="272" t="s">
        <v>843</v>
      </c>
      <c r="K1379" s="262">
        <v>204436.12</v>
      </c>
      <c r="L1379" s="25" t="s">
        <v>658</v>
      </c>
      <c r="M1379" s="271" t="s">
        <v>4078</v>
      </c>
      <c r="N1379" s="273" t="s">
        <v>658</v>
      </c>
      <c r="O1379" s="6" t="s">
        <v>658</v>
      </c>
      <c r="P1379" s="202" t="s">
        <v>658</v>
      </c>
    </row>
    <row r="1380" spans="1:16" ht="140.25" x14ac:dyDescent="0.25">
      <c r="A1380" s="202" t="s">
        <v>5191</v>
      </c>
      <c r="B1380" s="272" t="s">
        <v>5205</v>
      </c>
      <c r="C1380" s="149" t="s">
        <v>4075</v>
      </c>
      <c r="D1380" s="18" t="s">
        <v>658</v>
      </c>
      <c r="E1380" s="273" t="s">
        <v>658</v>
      </c>
      <c r="F1380" s="273" t="s">
        <v>5208</v>
      </c>
      <c r="G1380" s="273" t="s">
        <v>839</v>
      </c>
      <c r="H1380" s="272" t="s">
        <v>841</v>
      </c>
      <c r="I1380" s="241" t="s">
        <v>3713</v>
      </c>
      <c r="J1380" s="272" t="s">
        <v>843</v>
      </c>
      <c r="K1380" s="262">
        <v>134573.62</v>
      </c>
      <c r="L1380" s="25" t="s">
        <v>658</v>
      </c>
      <c r="M1380" s="271" t="s">
        <v>4078</v>
      </c>
      <c r="N1380" s="273" t="s">
        <v>658</v>
      </c>
      <c r="O1380" s="6" t="s">
        <v>658</v>
      </c>
      <c r="P1380" s="202" t="s">
        <v>658</v>
      </c>
    </row>
    <row r="1381" spans="1:16" ht="140.25" x14ac:dyDescent="0.25">
      <c r="A1381" s="202" t="s">
        <v>5204</v>
      </c>
      <c r="B1381" s="272" t="s">
        <v>5206</v>
      </c>
      <c r="C1381" s="149" t="s">
        <v>4075</v>
      </c>
      <c r="D1381" s="18" t="s">
        <v>658</v>
      </c>
      <c r="E1381" s="273" t="s">
        <v>658</v>
      </c>
      <c r="F1381" s="273" t="s">
        <v>5209</v>
      </c>
      <c r="G1381" s="273" t="s">
        <v>839</v>
      </c>
      <c r="H1381" s="272" t="s">
        <v>841</v>
      </c>
      <c r="I1381" s="241" t="s">
        <v>3713</v>
      </c>
      <c r="J1381" s="272" t="s">
        <v>843</v>
      </c>
      <c r="K1381" s="262">
        <v>188235.31</v>
      </c>
      <c r="L1381" s="25" t="s">
        <v>658</v>
      </c>
      <c r="M1381" s="271" t="s">
        <v>4078</v>
      </c>
      <c r="N1381" s="273" t="s">
        <v>658</v>
      </c>
      <c r="O1381" s="6" t="s">
        <v>658</v>
      </c>
      <c r="P1381" s="202" t="s">
        <v>658</v>
      </c>
    </row>
    <row r="1382" spans="1:16" x14ac:dyDescent="0.25">
      <c r="A1382" s="205" t="s">
        <v>364</v>
      </c>
      <c r="B1382" s="7"/>
      <c r="C1382" s="149"/>
      <c r="D1382" s="18"/>
      <c r="E1382" s="273"/>
      <c r="F1382" s="273"/>
      <c r="G1382" s="273"/>
      <c r="H1382" s="188"/>
      <c r="I1382" s="188"/>
      <c r="J1382" s="188"/>
      <c r="K1382" s="25">
        <f>SUM(K1353:K1381)</f>
        <v>14529757.649999999</v>
      </c>
      <c r="L1382" s="25"/>
      <c r="M1382" s="271"/>
      <c r="N1382" s="273"/>
      <c r="O1382" s="9"/>
      <c r="P1382" s="201"/>
    </row>
    <row r="1383" spans="1:16" x14ac:dyDescent="0.25">
      <c r="A1383" s="368" t="s">
        <v>5210</v>
      </c>
      <c r="B1383" s="370"/>
      <c r="C1383" s="286"/>
      <c r="D1383" s="18"/>
      <c r="E1383" s="273"/>
      <c r="F1383" s="273"/>
      <c r="G1383" s="273"/>
      <c r="H1383" s="188"/>
      <c r="I1383" s="188"/>
      <c r="J1383" s="188"/>
      <c r="K1383" s="25">
        <f>K1113+K1238+K1293+K1351+K1382</f>
        <v>187595573.94</v>
      </c>
      <c r="L1383" s="25"/>
      <c r="M1383" s="271"/>
      <c r="N1383" s="273"/>
      <c r="O1383" s="9"/>
      <c r="P1383" s="201"/>
    </row>
    <row r="1384" spans="1:16" x14ac:dyDescent="0.25">
      <c r="A1384" s="375" t="s">
        <v>5211</v>
      </c>
      <c r="B1384" s="376"/>
      <c r="C1384" s="376"/>
      <c r="D1384" s="376"/>
      <c r="E1384" s="376"/>
      <c r="F1384" s="376"/>
      <c r="G1384" s="376"/>
      <c r="H1384" s="376"/>
      <c r="I1384" s="376"/>
      <c r="J1384" s="376"/>
      <c r="K1384" s="376"/>
      <c r="L1384" s="376"/>
      <c r="M1384" s="376"/>
      <c r="N1384" s="376"/>
      <c r="O1384" s="376"/>
      <c r="P1384" s="377"/>
    </row>
    <row r="1385" spans="1:16" x14ac:dyDescent="0.25">
      <c r="A1385" s="375" t="s">
        <v>6</v>
      </c>
      <c r="B1385" s="376"/>
      <c r="C1385" s="376"/>
      <c r="D1385" s="376"/>
      <c r="E1385" s="376"/>
      <c r="F1385" s="376"/>
      <c r="G1385" s="376"/>
      <c r="H1385" s="376"/>
      <c r="I1385" s="376"/>
      <c r="J1385" s="376"/>
      <c r="K1385" s="376"/>
      <c r="L1385" s="376"/>
      <c r="M1385" s="376"/>
      <c r="N1385" s="376"/>
      <c r="O1385" s="376"/>
      <c r="P1385" s="377"/>
    </row>
    <row r="1386" spans="1:16" ht="140.25" x14ac:dyDescent="0.25">
      <c r="A1386" s="202" t="s">
        <v>5212</v>
      </c>
      <c r="B1386" s="271" t="s">
        <v>4011</v>
      </c>
      <c r="C1386" s="149" t="s">
        <v>5221</v>
      </c>
      <c r="D1386" s="18" t="s">
        <v>658</v>
      </c>
      <c r="E1386" s="273" t="s">
        <v>658</v>
      </c>
      <c r="F1386" s="273" t="s">
        <v>5231</v>
      </c>
      <c r="G1386" s="273" t="s">
        <v>839</v>
      </c>
      <c r="H1386" s="272" t="s">
        <v>841</v>
      </c>
      <c r="I1386" s="241" t="s">
        <v>3713</v>
      </c>
      <c r="J1386" s="272" t="s">
        <v>843</v>
      </c>
      <c r="K1386" s="262">
        <v>14832.67</v>
      </c>
      <c r="L1386" s="25" t="s">
        <v>658</v>
      </c>
      <c r="M1386" s="271" t="s">
        <v>5228</v>
      </c>
      <c r="N1386" s="273" t="s">
        <v>658</v>
      </c>
      <c r="O1386" s="6" t="s">
        <v>658</v>
      </c>
      <c r="P1386" s="202" t="s">
        <v>658</v>
      </c>
    </row>
    <row r="1387" spans="1:16" ht="140.25" x14ac:dyDescent="0.25">
      <c r="A1387" s="202" t="s">
        <v>5213</v>
      </c>
      <c r="B1387" s="271" t="s">
        <v>5222</v>
      </c>
      <c r="C1387" s="149" t="s">
        <v>5223</v>
      </c>
      <c r="D1387" s="18" t="s">
        <v>658</v>
      </c>
      <c r="E1387" s="273" t="s">
        <v>658</v>
      </c>
      <c r="F1387" s="273" t="s">
        <v>5232</v>
      </c>
      <c r="G1387" s="273" t="s">
        <v>839</v>
      </c>
      <c r="H1387" s="272" t="s">
        <v>841</v>
      </c>
      <c r="I1387" s="241" t="s">
        <v>3713</v>
      </c>
      <c r="J1387" s="272" t="s">
        <v>843</v>
      </c>
      <c r="K1387" s="262">
        <v>72228.3</v>
      </c>
      <c r="L1387" s="25" t="s">
        <v>658</v>
      </c>
      <c r="M1387" s="271" t="s">
        <v>5228</v>
      </c>
      <c r="N1387" s="273" t="s">
        <v>658</v>
      </c>
      <c r="O1387" s="6" t="s">
        <v>658</v>
      </c>
      <c r="P1387" s="202" t="s">
        <v>658</v>
      </c>
    </row>
    <row r="1388" spans="1:16" ht="140.25" x14ac:dyDescent="0.25">
      <c r="A1388" s="202" t="s">
        <v>5214</v>
      </c>
      <c r="B1388" s="271" t="s">
        <v>5224</v>
      </c>
      <c r="C1388" s="149" t="s">
        <v>5225</v>
      </c>
      <c r="D1388" s="18" t="s">
        <v>658</v>
      </c>
      <c r="E1388" s="273" t="s">
        <v>658</v>
      </c>
      <c r="F1388" s="273" t="s">
        <v>5233</v>
      </c>
      <c r="G1388" s="273" t="s">
        <v>839</v>
      </c>
      <c r="H1388" s="272" t="s">
        <v>841</v>
      </c>
      <c r="I1388" s="241" t="s">
        <v>3713</v>
      </c>
      <c r="J1388" s="272" t="s">
        <v>843</v>
      </c>
      <c r="K1388" s="262">
        <v>28660</v>
      </c>
      <c r="L1388" s="25" t="s">
        <v>658</v>
      </c>
      <c r="M1388" s="271" t="s">
        <v>5229</v>
      </c>
      <c r="N1388" s="273" t="s">
        <v>658</v>
      </c>
      <c r="O1388" s="6" t="s">
        <v>658</v>
      </c>
      <c r="P1388" s="202" t="s">
        <v>658</v>
      </c>
    </row>
    <row r="1389" spans="1:16" ht="140.25" x14ac:dyDescent="0.25">
      <c r="A1389" s="202" t="s">
        <v>5215</v>
      </c>
      <c r="B1389" s="271" t="s">
        <v>5226</v>
      </c>
      <c r="C1389" s="149" t="s">
        <v>5227</v>
      </c>
      <c r="D1389" s="18" t="s">
        <v>658</v>
      </c>
      <c r="E1389" s="273" t="s">
        <v>658</v>
      </c>
      <c r="F1389" s="273" t="s">
        <v>5234</v>
      </c>
      <c r="G1389" s="273" t="s">
        <v>839</v>
      </c>
      <c r="H1389" s="272" t="s">
        <v>841</v>
      </c>
      <c r="I1389" s="241" t="s">
        <v>3713</v>
      </c>
      <c r="J1389" s="272" t="s">
        <v>843</v>
      </c>
      <c r="K1389" s="262">
        <v>32440.75</v>
      </c>
      <c r="L1389" s="25" t="s">
        <v>658</v>
      </c>
      <c r="M1389" s="271" t="s">
        <v>5230</v>
      </c>
      <c r="N1389" s="273" t="s">
        <v>658</v>
      </c>
      <c r="O1389" s="6" t="s">
        <v>658</v>
      </c>
      <c r="P1389" s="202" t="s">
        <v>658</v>
      </c>
    </row>
    <row r="1390" spans="1:16" ht="140.25" x14ac:dyDescent="0.25">
      <c r="A1390" s="202" t="s">
        <v>5216</v>
      </c>
      <c r="B1390" s="271" t="s">
        <v>5235</v>
      </c>
      <c r="C1390" s="149" t="s">
        <v>5238</v>
      </c>
      <c r="D1390" s="18" t="s">
        <v>658</v>
      </c>
      <c r="E1390" s="273" t="s">
        <v>658</v>
      </c>
      <c r="F1390" s="273" t="s">
        <v>5241</v>
      </c>
      <c r="G1390" s="273" t="s">
        <v>839</v>
      </c>
      <c r="H1390" s="272" t="s">
        <v>841</v>
      </c>
      <c r="I1390" s="241" t="s">
        <v>3713</v>
      </c>
      <c r="J1390" s="272" t="s">
        <v>843</v>
      </c>
      <c r="K1390" s="262">
        <v>38289.019999999997</v>
      </c>
      <c r="L1390" s="25" t="s">
        <v>658</v>
      </c>
      <c r="M1390" s="271" t="s">
        <v>5239</v>
      </c>
      <c r="N1390" s="273" t="s">
        <v>658</v>
      </c>
      <c r="O1390" s="6" t="s">
        <v>658</v>
      </c>
      <c r="P1390" s="202" t="s">
        <v>658</v>
      </c>
    </row>
    <row r="1391" spans="1:16" ht="140.25" x14ac:dyDescent="0.25">
      <c r="A1391" s="202" t="s">
        <v>5217</v>
      </c>
      <c r="B1391" s="272" t="s">
        <v>5236</v>
      </c>
      <c r="C1391" s="149" t="s">
        <v>658</v>
      </c>
      <c r="D1391" s="18" t="s">
        <v>658</v>
      </c>
      <c r="E1391" s="273" t="s">
        <v>658</v>
      </c>
      <c r="F1391" s="273" t="s">
        <v>5242</v>
      </c>
      <c r="G1391" s="273" t="s">
        <v>839</v>
      </c>
      <c r="H1391" s="272" t="s">
        <v>841</v>
      </c>
      <c r="I1391" s="241" t="s">
        <v>3713</v>
      </c>
      <c r="J1391" s="272" t="s">
        <v>843</v>
      </c>
      <c r="K1391" s="206">
        <v>49180</v>
      </c>
      <c r="L1391" s="25" t="s">
        <v>658</v>
      </c>
      <c r="M1391" s="271" t="s">
        <v>5240</v>
      </c>
      <c r="N1391" s="273" t="s">
        <v>658</v>
      </c>
      <c r="O1391" s="6" t="s">
        <v>658</v>
      </c>
      <c r="P1391" s="202" t="s">
        <v>658</v>
      </c>
    </row>
    <row r="1392" spans="1:16" ht="140.25" x14ac:dyDescent="0.25">
      <c r="A1392" s="202" t="s">
        <v>5218</v>
      </c>
      <c r="B1392" s="272" t="s">
        <v>5237</v>
      </c>
      <c r="C1392" s="149" t="s">
        <v>658</v>
      </c>
      <c r="D1392" s="18" t="s">
        <v>658</v>
      </c>
      <c r="E1392" s="273" t="s">
        <v>658</v>
      </c>
      <c r="F1392" s="273" t="s">
        <v>5243</v>
      </c>
      <c r="G1392" s="273" t="s">
        <v>839</v>
      </c>
      <c r="H1392" s="272" t="s">
        <v>841</v>
      </c>
      <c r="I1392" s="241" t="s">
        <v>3713</v>
      </c>
      <c r="J1392" s="272" t="s">
        <v>843</v>
      </c>
      <c r="K1392" s="206">
        <v>12815</v>
      </c>
      <c r="L1392" s="25" t="s">
        <v>658</v>
      </c>
      <c r="M1392" s="271" t="s">
        <v>5240</v>
      </c>
      <c r="N1392" s="273" t="s">
        <v>658</v>
      </c>
      <c r="O1392" s="6" t="s">
        <v>658</v>
      </c>
      <c r="P1392" s="202" t="s">
        <v>658</v>
      </c>
    </row>
    <row r="1393" spans="1:16" ht="140.25" x14ac:dyDescent="0.25">
      <c r="A1393" s="202" t="s">
        <v>5219</v>
      </c>
      <c r="B1393" s="272" t="s">
        <v>4197</v>
      </c>
      <c r="C1393" s="149" t="s">
        <v>658</v>
      </c>
      <c r="D1393" s="18" t="s">
        <v>658</v>
      </c>
      <c r="E1393" s="273" t="s">
        <v>658</v>
      </c>
      <c r="F1393" s="273" t="s">
        <v>5244</v>
      </c>
      <c r="G1393" s="273" t="s">
        <v>839</v>
      </c>
      <c r="H1393" s="272" t="s">
        <v>841</v>
      </c>
      <c r="I1393" s="241" t="s">
        <v>3713</v>
      </c>
      <c r="J1393" s="272" t="s">
        <v>843</v>
      </c>
      <c r="K1393" s="206">
        <v>21840</v>
      </c>
      <c r="L1393" s="25" t="s">
        <v>658</v>
      </c>
      <c r="M1393" s="269" t="s">
        <v>5240</v>
      </c>
      <c r="N1393" s="273" t="s">
        <v>658</v>
      </c>
      <c r="O1393" s="6" t="s">
        <v>658</v>
      </c>
      <c r="P1393" s="202" t="s">
        <v>658</v>
      </c>
    </row>
    <row r="1394" spans="1:16" ht="140.25" x14ac:dyDescent="0.25">
      <c r="A1394" s="202" t="s">
        <v>5220</v>
      </c>
      <c r="B1394" s="271" t="s">
        <v>5250</v>
      </c>
      <c r="C1394" s="149" t="s">
        <v>658</v>
      </c>
      <c r="D1394" s="18" t="s">
        <v>658</v>
      </c>
      <c r="E1394" s="273" t="s">
        <v>658</v>
      </c>
      <c r="F1394" s="273" t="s">
        <v>5255</v>
      </c>
      <c r="G1394" s="273" t="s">
        <v>839</v>
      </c>
      <c r="H1394" s="272" t="s">
        <v>841</v>
      </c>
      <c r="I1394" s="241" t="s">
        <v>3713</v>
      </c>
      <c r="J1394" s="272" t="s">
        <v>843</v>
      </c>
      <c r="K1394" s="262">
        <v>57846.47</v>
      </c>
      <c r="L1394" s="25" t="s">
        <v>658</v>
      </c>
      <c r="M1394" s="271" t="s">
        <v>5252</v>
      </c>
      <c r="N1394" s="273" t="s">
        <v>658</v>
      </c>
      <c r="O1394" s="6" t="s">
        <v>658</v>
      </c>
      <c r="P1394" s="202" t="s">
        <v>658</v>
      </c>
    </row>
    <row r="1395" spans="1:16" ht="140.25" x14ac:dyDescent="0.25">
      <c r="A1395" s="202" t="s">
        <v>5245</v>
      </c>
      <c r="B1395" s="271" t="s">
        <v>5251</v>
      </c>
      <c r="C1395" s="149" t="s">
        <v>658</v>
      </c>
      <c r="D1395" s="18" t="s">
        <v>658</v>
      </c>
      <c r="E1395" s="273" t="s">
        <v>658</v>
      </c>
      <c r="F1395" s="273" t="s">
        <v>5256</v>
      </c>
      <c r="G1395" s="273" t="s">
        <v>839</v>
      </c>
      <c r="H1395" s="272" t="s">
        <v>841</v>
      </c>
      <c r="I1395" s="241" t="s">
        <v>3713</v>
      </c>
      <c r="J1395" s="272" t="s">
        <v>843</v>
      </c>
      <c r="K1395" s="262">
        <v>747795.75</v>
      </c>
      <c r="L1395" s="25" t="s">
        <v>658</v>
      </c>
      <c r="M1395" s="271" t="s">
        <v>5252</v>
      </c>
      <c r="N1395" s="273" t="s">
        <v>658</v>
      </c>
      <c r="O1395" s="6" t="s">
        <v>658</v>
      </c>
      <c r="P1395" s="202" t="s">
        <v>658</v>
      </c>
    </row>
    <row r="1396" spans="1:16" ht="140.25" x14ac:dyDescent="0.25">
      <c r="A1396" s="202" t="s">
        <v>5246</v>
      </c>
      <c r="B1396" s="271" t="s">
        <v>5258</v>
      </c>
      <c r="C1396" s="149" t="s">
        <v>5259</v>
      </c>
      <c r="D1396" s="18" t="s">
        <v>658</v>
      </c>
      <c r="E1396" s="273" t="s">
        <v>658</v>
      </c>
      <c r="F1396" s="273" t="s">
        <v>5257</v>
      </c>
      <c r="G1396" s="273" t="s">
        <v>839</v>
      </c>
      <c r="H1396" s="272" t="s">
        <v>841</v>
      </c>
      <c r="I1396" s="241" t="s">
        <v>3713</v>
      </c>
      <c r="J1396" s="272" t="s">
        <v>843</v>
      </c>
      <c r="K1396" s="262">
        <v>7744.02</v>
      </c>
      <c r="L1396" s="25" t="s">
        <v>658</v>
      </c>
      <c r="M1396" s="271" t="s">
        <v>5253</v>
      </c>
      <c r="N1396" s="273" t="s">
        <v>658</v>
      </c>
      <c r="O1396" s="6" t="s">
        <v>658</v>
      </c>
      <c r="P1396" s="202" t="s">
        <v>658</v>
      </c>
    </row>
    <row r="1397" spans="1:16" ht="140.25" x14ac:dyDescent="0.25">
      <c r="A1397" s="202" t="s">
        <v>5247</v>
      </c>
      <c r="B1397" s="271" t="s">
        <v>5260</v>
      </c>
      <c r="C1397" s="149" t="s">
        <v>5261</v>
      </c>
      <c r="D1397" s="18" t="s">
        <v>658</v>
      </c>
      <c r="E1397" s="273" t="s">
        <v>658</v>
      </c>
      <c r="F1397" s="273" t="s">
        <v>5262</v>
      </c>
      <c r="G1397" s="273" t="s">
        <v>839</v>
      </c>
      <c r="H1397" s="272" t="s">
        <v>841</v>
      </c>
      <c r="I1397" s="241" t="s">
        <v>3713</v>
      </c>
      <c r="J1397" s="272" t="s">
        <v>843</v>
      </c>
      <c r="K1397" s="262">
        <v>15690.22</v>
      </c>
      <c r="L1397" s="25" t="s">
        <v>658</v>
      </c>
      <c r="M1397" s="271" t="s">
        <v>5254</v>
      </c>
      <c r="N1397" s="273" t="s">
        <v>658</v>
      </c>
      <c r="O1397" s="6" t="s">
        <v>658</v>
      </c>
      <c r="P1397" s="202" t="s">
        <v>658</v>
      </c>
    </row>
    <row r="1398" spans="1:16" ht="140.25" x14ac:dyDescent="0.25">
      <c r="A1398" s="202" t="s">
        <v>5248</v>
      </c>
      <c r="B1398" s="271" t="s">
        <v>5258</v>
      </c>
      <c r="C1398" s="149" t="s">
        <v>5267</v>
      </c>
      <c r="D1398" s="18" t="s">
        <v>658</v>
      </c>
      <c r="E1398" s="273" t="s">
        <v>658</v>
      </c>
      <c r="F1398" s="273" t="s">
        <v>5268</v>
      </c>
      <c r="G1398" s="273" t="s">
        <v>839</v>
      </c>
      <c r="H1398" s="272" t="s">
        <v>841</v>
      </c>
      <c r="I1398" s="241" t="s">
        <v>3713</v>
      </c>
      <c r="J1398" s="272" t="s">
        <v>843</v>
      </c>
      <c r="K1398" s="262">
        <v>7845.11</v>
      </c>
      <c r="L1398" s="25" t="s">
        <v>658</v>
      </c>
      <c r="M1398" s="271" t="s">
        <v>5265</v>
      </c>
      <c r="N1398" s="273" t="s">
        <v>658</v>
      </c>
      <c r="O1398" s="6" t="s">
        <v>658</v>
      </c>
      <c r="P1398" s="202" t="s">
        <v>658</v>
      </c>
    </row>
    <row r="1399" spans="1:16" ht="140.25" x14ac:dyDescent="0.25">
      <c r="A1399" s="202" t="s">
        <v>5249</v>
      </c>
      <c r="B1399" s="271" t="s">
        <v>5260</v>
      </c>
      <c r="C1399" s="149" t="s">
        <v>5269</v>
      </c>
      <c r="D1399" s="18" t="s">
        <v>658</v>
      </c>
      <c r="E1399" s="273" t="s">
        <v>658</v>
      </c>
      <c r="F1399" s="273" t="s">
        <v>5270</v>
      </c>
      <c r="G1399" s="273" t="s">
        <v>839</v>
      </c>
      <c r="H1399" s="272" t="s">
        <v>841</v>
      </c>
      <c r="I1399" s="241" t="s">
        <v>3713</v>
      </c>
      <c r="J1399" s="272" t="s">
        <v>843</v>
      </c>
      <c r="K1399" s="262">
        <v>65645.759999999995</v>
      </c>
      <c r="L1399" s="25" t="s">
        <v>658</v>
      </c>
      <c r="M1399" s="271" t="s">
        <v>5254</v>
      </c>
      <c r="N1399" s="273" t="s">
        <v>658</v>
      </c>
      <c r="O1399" s="6" t="s">
        <v>658</v>
      </c>
      <c r="P1399" s="202" t="s">
        <v>658</v>
      </c>
    </row>
    <row r="1400" spans="1:16" ht="140.25" x14ac:dyDescent="0.25">
      <c r="A1400" s="202" t="s">
        <v>5271</v>
      </c>
      <c r="B1400" s="271" t="s">
        <v>5263</v>
      </c>
      <c r="C1400" s="149" t="s">
        <v>658</v>
      </c>
      <c r="D1400" s="18" t="s">
        <v>658</v>
      </c>
      <c r="E1400" s="273" t="s">
        <v>658</v>
      </c>
      <c r="F1400" s="273" t="s">
        <v>5274</v>
      </c>
      <c r="G1400" s="273" t="s">
        <v>839</v>
      </c>
      <c r="H1400" s="272" t="s">
        <v>841</v>
      </c>
      <c r="I1400" s="241" t="s">
        <v>3713</v>
      </c>
      <c r="J1400" s="272" t="s">
        <v>843</v>
      </c>
      <c r="K1400" s="262">
        <v>12144</v>
      </c>
      <c r="L1400" s="25" t="s">
        <v>658</v>
      </c>
      <c r="M1400" s="271" t="s">
        <v>5266</v>
      </c>
      <c r="N1400" s="273" t="s">
        <v>658</v>
      </c>
      <c r="O1400" s="6" t="s">
        <v>658</v>
      </c>
      <c r="P1400" s="202" t="s">
        <v>658</v>
      </c>
    </row>
    <row r="1401" spans="1:16" ht="140.25" x14ac:dyDescent="0.25">
      <c r="A1401" s="202" t="s">
        <v>5272</v>
      </c>
      <c r="B1401" s="271" t="s">
        <v>5264</v>
      </c>
      <c r="C1401" s="149" t="s">
        <v>658</v>
      </c>
      <c r="D1401" s="18" t="s">
        <v>658</v>
      </c>
      <c r="E1401" s="273" t="s">
        <v>658</v>
      </c>
      <c r="F1401" s="273" t="s">
        <v>5275</v>
      </c>
      <c r="G1401" s="273" t="s">
        <v>839</v>
      </c>
      <c r="H1401" s="272" t="s">
        <v>841</v>
      </c>
      <c r="I1401" s="241" t="s">
        <v>3713</v>
      </c>
      <c r="J1401" s="272" t="s">
        <v>843</v>
      </c>
      <c r="K1401" s="262">
        <v>14273.29</v>
      </c>
      <c r="L1401" s="25" t="s">
        <v>658</v>
      </c>
      <c r="M1401" s="271" t="s">
        <v>5266</v>
      </c>
      <c r="N1401" s="273" t="s">
        <v>658</v>
      </c>
      <c r="O1401" s="6" t="s">
        <v>658</v>
      </c>
      <c r="P1401" s="202" t="s">
        <v>658</v>
      </c>
    </row>
    <row r="1402" spans="1:16" ht="140.25" x14ac:dyDescent="0.25">
      <c r="A1402" s="202" t="s">
        <v>5273</v>
      </c>
      <c r="B1402" s="271" t="s">
        <v>5276</v>
      </c>
      <c r="C1402" s="149" t="s">
        <v>658</v>
      </c>
      <c r="D1402" s="18" t="s">
        <v>658</v>
      </c>
      <c r="E1402" s="273" t="s">
        <v>658</v>
      </c>
      <c r="F1402" s="273" t="s">
        <v>5277</v>
      </c>
      <c r="G1402" s="273" t="s">
        <v>839</v>
      </c>
      <c r="H1402" s="272" t="s">
        <v>841</v>
      </c>
      <c r="I1402" s="241" t="s">
        <v>3713</v>
      </c>
      <c r="J1402" s="272" t="s">
        <v>843</v>
      </c>
      <c r="K1402" s="270">
        <v>5692</v>
      </c>
      <c r="L1402" s="25" t="s">
        <v>658</v>
      </c>
      <c r="M1402" s="271" t="s">
        <v>5266</v>
      </c>
      <c r="N1402" s="273" t="s">
        <v>658</v>
      </c>
      <c r="O1402" s="6" t="s">
        <v>658</v>
      </c>
      <c r="P1402" s="202" t="s">
        <v>658</v>
      </c>
    </row>
    <row r="1403" spans="1:16" x14ac:dyDescent="0.25">
      <c r="A1403" s="263" t="s">
        <v>364</v>
      </c>
      <c r="B1403" s="7"/>
      <c r="C1403" s="149"/>
      <c r="D1403" s="18"/>
      <c r="E1403" s="273"/>
      <c r="F1403" s="273"/>
      <c r="G1403" s="273"/>
      <c r="H1403" s="188"/>
      <c r="I1403" s="188"/>
      <c r="J1403" s="188"/>
      <c r="K1403" s="266">
        <f>SUM(K1386:K1402)</f>
        <v>1204962.3600000001</v>
      </c>
      <c r="L1403" s="25"/>
      <c r="M1403" s="271"/>
      <c r="N1403" s="273"/>
      <c r="O1403" s="9"/>
      <c r="P1403" s="201"/>
    </row>
    <row r="1404" spans="1:16" x14ac:dyDescent="0.25">
      <c r="A1404" s="416" t="s">
        <v>5288</v>
      </c>
      <c r="B1404" s="417"/>
      <c r="C1404" s="417"/>
      <c r="D1404" s="417"/>
      <c r="E1404" s="417"/>
      <c r="F1404" s="417"/>
      <c r="G1404" s="417"/>
      <c r="H1404" s="417"/>
      <c r="I1404" s="417"/>
      <c r="J1404" s="417"/>
      <c r="K1404" s="417"/>
      <c r="L1404" s="417"/>
      <c r="M1404" s="417"/>
      <c r="N1404" s="417"/>
      <c r="O1404" s="417"/>
      <c r="P1404" s="418"/>
    </row>
    <row r="1405" spans="1:16" ht="140.25" x14ac:dyDescent="0.25">
      <c r="A1405" s="202" t="s">
        <v>5278</v>
      </c>
      <c r="B1405" s="271" t="s">
        <v>5285</v>
      </c>
      <c r="C1405" s="149" t="s">
        <v>5289</v>
      </c>
      <c r="D1405" s="18" t="s">
        <v>658</v>
      </c>
      <c r="E1405" s="273" t="s">
        <v>658</v>
      </c>
      <c r="F1405" s="273" t="s">
        <v>5290</v>
      </c>
      <c r="G1405" s="273" t="s">
        <v>839</v>
      </c>
      <c r="H1405" s="272" t="s">
        <v>841</v>
      </c>
      <c r="I1405" s="241" t="s">
        <v>3713</v>
      </c>
      <c r="J1405" s="272" t="s">
        <v>843</v>
      </c>
      <c r="K1405" s="262">
        <v>50876.94</v>
      </c>
      <c r="L1405" s="25" t="s">
        <v>658</v>
      </c>
      <c r="M1405" s="271" t="s">
        <v>5287</v>
      </c>
      <c r="N1405" s="273" t="s">
        <v>658</v>
      </c>
      <c r="O1405" s="6" t="s">
        <v>658</v>
      </c>
      <c r="P1405" s="202" t="s">
        <v>658</v>
      </c>
    </row>
    <row r="1406" spans="1:16" ht="140.25" x14ac:dyDescent="0.25">
      <c r="A1406" s="202" t="s">
        <v>5279</v>
      </c>
      <c r="B1406" s="271" t="s">
        <v>5286</v>
      </c>
      <c r="C1406" s="149" t="s">
        <v>5289</v>
      </c>
      <c r="D1406" s="18" t="s">
        <v>658</v>
      </c>
      <c r="E1406" s="273" t="s">
        <v>658</v>
      </c>
      <c r="F1406" s="273" t="s">
        <v>5291</v>
      </c>
      <c r="G1406" s="273" t="s">
        <v>839</v>
      </c>
      <c r="H1406" s="272" t="s">
        <v>841</v>
      </c>
      <c r="I1406" s="241" t="s">
        <v>3713</v>
      </c>
      <c r="J1406" s="272" t="s">
        <v>843</v>
      </c>
      <c r="K1406" s="262">
        <v>55486.79</v>
      </c>
      <c r="L1406" s="25" t="s">
        <v>658</v>
      </c>
      <c r="M1406" s="271" t="s">
        <v>5287</v>
      </c>
      <c r="N1406" s="273" t="s">
        <v>658</v>
      </c>
      <c r="O1406" s="6" t="s">
        <v>658</v>
      </c>
      <c r="P1406" s="202" t="s">
        <v>658</v>
      </c>
    </row>
    <row r="1407" spans="1:16" ht="140.25" x14ac:dyDescent="0.25">
      <c r="A1407" s="202" t="s">
        <v>5280</v>
      </c>
      <c r="B1407" s="271" t="s">
        <v>5292</v>
      </c>
      <c r="C1407" s="149" t="s">
        <v>5289</v>
      </c>
      <c r="D1407" s="18" t="s">
        <v>658</v>
      </c>
      <c r="E1407" s="273" t="s">
        <v>658</v>
      </c>
      <c r="F1407" s="273" t="s">
        <v>5296</v>
      </c>
      <c r="G1407" s="273" t="s">
        <v>839</v>
      </c>
      <c r="H1407" s="272" t="s">
        <v>841</v>
      </c>
      <c r="I1407" s="241" t="s">
        <v>3713</v>
      </c>
      <c r="J1407" s="272" t="s">
        <v>843</v>
      </c>
      <c r="K1407" s="262">
        <v>40552.97</v>
      </c>
      <c r="L1407" s="25" t="s">
        <v>658</v>
      </c>
      <c r="M1407" s="271" t="s">
        <v>5287</v>
      </c>
      <c r="N1407" s="273" t="s">
        <v>658</v>
      </c>
      <c r="O1407" s="6" t="s">
        <v>658</v>
      </c>
      <c r="P1407" s="202" t="s">
        <v>658</v>
      </c>
    </row>
    <row r="1408" spans="1:16" ht="140.25" x14ac:dyDescent="0.25">
      <c r="A1408" s="202" t="s">
        <v>5281</v>
      </c>
      <c r="B1408" s="271" t="s">
        <v>5293</v>
      </c>
      <c r="C1408" s="149" t="s">
        <v>5289</v>
      </c>
      <c r="D1408" s="18" t="s">
        <v>658</v>
      </c>
      <c r="E1408" s="273" t="s">
        <v>658</v>
      </c>
      <c r="F1408" s="273" t="s">
        <v>5297</v>
      </c>
      <c r="G1408" s="273" t="s">
        <v>839</v>
      </c>
      <c r="H1408" s="272" t="s">
        <v>841</v>
      </c>
      <c r="I1408" s="241" t="s">
        <v>3713</v>
      </c>
      <c r="J1408" s="272" t="s">
        <v>843</v>
      </c>
      <c r="K1408" s="262">
        <v>31546.81</v>
      </c>
      <c r="L1408" s="25" t="s">
        <v>658</v>
      </c>
      <c r="M1408" s="271" t="s">
        <v>5295</v>
      </c>
      <c r="N1408" s="273" t="s">
        <v>658</v>
      </c>
      <c r="O1408" s="6" t="s">
        <v>658</v>
      </c>
      <c r="P1408" s="202" t="s">
        <v>658</v>
      </c>
    </row>
    <row r="1409" spans="1:16" ht="140.25" x14ac:dyDescent="0.25">
      <c r="A1409" s="202" t="s">
        <v>5282</v>
      </c>
      <c r="B1409" s="271" t="s">
        <v>5294</v>
      </c>
      <c r="C1409" s="149" t="s">
        <v>5289</v>
      </c>
      <c r="D1409" s="18" t="s">
        <v>658</v>
      </c>
      <c r="E1409" s="273" t="s">
        <v>658</v>
      </c>
      <c r="F1409" s="273" t="s">
        <v>5298</v>
      </c>
      <c r="G1409" s="273" t="s">
        <v>839</v>
      </c>
      <c r="H1409" s="272" t="s">
        <v>841</v>
      </c>
      <c r="I1409" s="241" t="s">
        <v>3713</v>
      </c>
      <c r="J1409" s="272" t="s">
        <v>843</v>
      </c>
      <c r="K1409" s="262">
        <v>11590.9</v>
      </c>
      <c r="L1409" s="25" t="s">
        <v>658</v>
      </c>
      <c r="M1409" s="271" t="s">
        <v>5295</v>
      </c>
      <c r="N1409" s="273" t="s">
        <v>658</v>
      </c>
      <c r="O1409" s="6" t="s">
        <v>658</v>
      </c>
      <c r="P1409" s="202" t="s">
        <v>658</v>
      </c>
    </row>
    <row r="1410" spans="1:16" ht="140.25" x14ac:dyDescent="0.25">
      <c r="A1410" s="202" t="s">
        <v>5283</v>
      </c>
      <c r="B1410" s="271" t="s">
        <v>5299</v>
      </c>
      <c r="C1410" s="149" t="s">
        <v>5289</v>
      </c>
      <c r="D1410" s="18" t="s">
        <v>658</v>
      </c>
      <c r="E1410" s="273" t="s">
        <v>658</v>
      </c>
      <c r="F1410" s="273" t="s">
        <v>5301</v>
      </c>
      <c r="G1410" s="273" t="s">
        <v>839</v>
      </c>
      <c r="H1410" s="272" t="s">
        <v>841</v>
      </c>
      <c r="I1410" s="241" t="s">
        <v>3713</v>
      </c>
      <c r="J1410" s="272" t="s">
        <v>843</v>
      </c>
      <c r="K1410" s="262">
        <v>19760.78</v>
      </c>
      <c r="L1410" s="25" t="s">
        <v>658</v>
      </c>
      <c r="M1410" s="271" t="s">
        <v>5295</v>
      </c>
      <c r="N1410" s="273" t="s">
        <v>658</v>
      </c>
      <c r="O1410" s="6" t="s">
        <v>658</v>
      </c>
      <c r="P1410" s="202" t="s">
        <v>658</v>
      </c>
    </row>
    <row r="1411" spans="1:16" ht="140.25" x14ac:dyDescent="0.25">
      <c r="A1411" s="202" t="s">
        <v>5284</v>
      </c>
      <c r="B1411" s="271" t="s">
        <v>5300</v>
      </c>
      <c r="C1411" s="149" t="s">
        <v>5289</v>
      </c>
      <c r="D1411" s="18" t="s">
        <v>658</v>
      </c>
      <c r="E1411" s="273" t="s">
        <v>658</v>
      </c>
      <c r="F1411" s="273" t="s">
        <v>5302</v>
      </c>
      <c r="G1411" s="273" t="s">
        <v>839</v>
      </c>
      <c r="H1411" s="272" t="s">
        <v>841</v>
      </c>
      <c r="I1411" s="241" t="s">
        <v>3713</v>
      </c>
      <c r="J1411" s="272" t="s">
        <v>843</v>
      </c>
      <c r="K1411" s="262">
        <v>15160.84</v>
      </c>
      <c r="L1411" s="25" t="s">
        <v>658</v>
      </c>
      <c r="M1411" s="271" t="s">
        <v>5295</v>
      </c>
      <c r="N1411" s="273" t="s">
        <v>658</v>
      </c>
      <c r="O1411" s="6" t="s">
        <v>658</v>
      </c>
      <c r="P1411" s="202" t="s">
        <v>658</v>
      </c>
    </row>
    <row r="1412" spans="1:16" x14ac:dyDescent="0.25">
      <c r="A1412" s="263" t="s">
        <v>364</v>
      </c>
      <c r="B1412" s="7"/>
      <c r="C1412" s="149"/>
      <c r="D1412" s="18"/>
      <c r="E1412" s="273"/>
      <c r="F1412" s="273"/>
      <c r="G1412" s="273"/>
      <c r="H1412" s="188"/>
      <c r="I1412" s="188"/>
      <c r="J1412" s="188"/>
      <c r="K1412" s="266">
        <f>SUM(K1405:K1411)</f>
        <v>224976.03</v>
      </c>
      <c r="L1412" s="25"/>
      <c r="M1412" s="271"/>
      <c r="N1412" s="273"/>
      <c r="O1412" s="9"/>
      <c r="P1412" s="201"/>
    </row>
    <row r="1413" spans="1:16" x14ac:dyDescent="0.25">
      <c r="A1413" s="416" t="s">
        <v>5306</v>
      </c>
      <c r="B1413" s="417"/>
      <c r="C1413" s="417"/>
      <c r="D1413" s="417"/>
      <c r="E1413" s="417"/>
      <c r="F1413" s="417"/>
      <c r="G1413" s="417"/>
      <c r="H1413" s="417"/>
      <c r="I1413" s="417"/>
      <c r="J1413" s="417"/>
      <c r="K1413" s="417"/>
      <c r="L1413" s="417"/>
      <c r="M1413" s="417"/>
      <c r="N1413" s="417"/>
      <c r="O1413" s="417"/>
      <c r="P1413" s="418"/>
    </row>
    <row r="1414" spans="1:16" ht="140.25" x14ac:dyDescent="0.25">
      <c r="A1414" s="202" t="s">
        <v>5303</v>
      </c>
      <c r="B1414" s="287" t="s">
        <v>5304</v>
      </c>
      <c r="C1414" s="149" t="s">
        <v>5305</v>
      </c>
      <c r="D1414" s="18" t="s">
        <v>658</v>
      </c>
      <c r="E1414" s="273" t="s">
        <v>658</v>
      </c>
      <c r="F1414" s="273" t="s">
        <v>5307</v>
      </c>
      <c r="G1414" s="273" t="s">
        <v>839</v>
      </c>
      <c r="H1414" s="272" t="s">
        <v>841</v>
      </c>
      <c r="I1414" s="241" t="s">
        <v>3713</v>
      </c>
      <c r="J1414" s="272" t="s">
        <v>843</v>
      </c>
      <c r="K1414" s="270">
        <v>52740</v>
      </c>
      <c r="L1414" s="25" t="s">
        <v>658</v>
      </c>
      <c r="M1414" s="271" t="s">
        <v>658</v>
      </c>
      <c r="N1414" s="273" t="s">
        <v>658</v>
      </c>
      <c r="O1414" s="6" t="s">
        <v>658</v>
      </c>
      <c r="P1414" s="202" t="s">
        <v>658</v>
      </c>
    </row>
    <row r="1415" spans="1:16" x14ac:dyDescent="0.25">
      <c r="A1415" s="263" t="s">
        <v>364</v>
      </c>
      <c r="B1415" s="7"/>
      <c r="C1415" s="149"/>
      <c r="D1415" s="18"/>
      <c r="E1415" s="273"/>
      <c r="F1415" s="273"/>
      <c r="G1415" s="273"/>
      <c r="H1415" s="188"/>
      <c r="I1415" s="188"/>
      <c r="J1415" s="188"/>
      <c r="K1415" s="266">
        <f>SUM(K1414)</f>
        <v>52740</v>
      </c>
      <c r="L1415" s="25"/>
      <c r="M1415" s="271"/>
      <c r="N1415" s="273"/>
      <c r="O1415" s="9"/>
      <c r="P1415" s="201"/>
    </row>
    <row r="1416" spans="1:16" x14ac:dyDescent="0.25">
      <c r="A1416" s="416" t="s">
        <v>4156</v>
      </c>
      <c r="B1416" s="417"/>
      <c r="C1416" s="417"/>
      <c r="D1416" s="417"/>
      <c r="E1416" s="417"/>
      <c r="F1416" s="417"/>
      <c r="G1416" s="417"/>
      <c r="H1416" s="417"/>
      <c r="I1416" s="417"/>
      <c r="J1416" s="417"/>
      <c r="K1416" s="417"/>
      <c r="L1416" s="417"/>
      <c r="M1416" s="417"/>
      <c r="N1416" s="417"/>
      <c r="O1416" s="417"/>
      <c r="P1416" s="418"/>
    </row>
    <row r="1417" spans="1:16" ht="140.25" x14ac:dyDescent="0.25">
      <c r="A1417" s="202" t="s">
        <v>5311</v>
      </c>
      <c r="B1417" s="271" t="s">
        <v>5308</v>
      </c>
      <c r="C1417" s="207" t="s">
        <v>5326</v>
      </c>
      <c r="D1417" s="18" t="s">
        <v>658</v>
      </c>
      <c r="E1417" s="273" t="s">
        <v>658</v>
      </c>
      <c r="F1417" s="273" t="s">
        <v>5316</v>
      </c>
      <c r="G1417" s="273" t="s">
        <v>839</v>
      </c>
      <c r="H1417" s="272" t="s">
        <v>841</v>
      </c>
      <c r="I1417" s="241" t="s">
        <v>3713</v>
      </c>
      <c r="J1417" s="272" t="s">
        <v>843</v>
      </c>
      <c r="K1417" s="262">
        <v>13900</v>
      </c>
      <c r="L1417" s="25" t="s">
        <v>658</v>
      </c>
      <c r="M1417" s="271" t="s">
        <v>5314</v>
      </c>
      <c r="N1417" s="273" t="s">
        <v>658</v>
      </c>
      <c r="O1417" s="6" t="s">
        <v>658</v>
      </c>
      <c r="P1417" s="202" t="s">
        <v>658</v>
      </c>
    </row>
    <row r="1418" spans="1:16" ht="140.25" x14ac:dyDescent="0.25">
      <c r="A1418" s="202" t="s">
        <v>5312</v>
      </c>
      <c r="B1418" s="271" t="s">
        <v>5309</v>
      </c>
      <c r="C1418" s="207" t="s">
        <v>5326</v>
      </c>
      <c r="D1418" s="18" t="s">
        <v>658</v>
      </c>
      <c r="E1418" s="273" t="s">
        <v>658</v>
      </c>
      <c r="F1418" s="273" t="s">
        <v>5317</v>
      </c>
      <c r="G1418" s="273" t="s">
        <v>839</v>
      </c>
      <c r="H1418" s="272" t="s">
        <v>841</v>
      </c>
      <c r="I1418" s="241" t="s">
        <v>3713</v>
      </c>
      <c r="J1418" s="272" t="s">
        <v>843</v>
      </c>
      <c r="K1418" s="262">
        <v>44710</v>
      </c>
      <c r="L1418" s="25" t="s">
        <v>658</v>
      </c>
      <c r="M1418" s="271" t="s">
        <v>5315</v>
      </c>
      <c r="N1418" s="273" t="s">
        <v>658</v>
      </c>
      <c r="O1418" s="6" t="s">
        <v>658</v>
      </c>
      <c r="P1418" s="202" t="s">
        <v>658</v>
      </c>
    </row>
    <row r="1419" spans="1:16" ht="140.25" x14ac:dyDescent="0.25">
      <c r="A1419" s="202" t="s">
        <v>5313</v>
      </c>
      <c r="B1419" s="271" t="s">
        <v>5310</v>
      </c>
      <c r="C1419" s="207" t="s">
        <v>5326</v>
      </c>
      <c r="D1419" s="18" t="s">
        <v>658</v>
      </c>
      <c r="E1419" s="273" t="s">
        <v>658</v>
      </c>
      <c r="F1419" s="273" t="s">
        <v>5318</v>
      </c>
      <c r="G1419" s="273" t="s">
        <v>839</v>
      </c>
      <c r="H1419" s="272" t="s">
        <v>841</v>
      </c>
      <c r="I1419" s="241" t="s">
        <v>3713</v>
      </c>
      <c r="J1419" s="272" t="s">
        <v>843</v>
      </c>
      <c r="K1419" s="262">
        <v>44710</v>
      </c>
      <c r="L1419" s="25" t="s">
        <v>658</v>
      </c>
      <c r="M1419" s="271" t="s">
        <v>5315</v>
      </c>
      <c r="N1419" s="273" t="s">
        <v>658</v>
      </c>
      <c r="O1419" s="6" t="s">
        <v>658</v>
      </c>
      <c r="P1419" s="202" t="s">
        <v>658</v>
      </c>
    </row>
    <row r="1420" spans="1:16" ht="140.25" x14ac:dyDescent="0.25">
      <c r="A1420" s="202" t="s">
        <v>5319</v>
      </c>
      <c r="B1420" s="271" t="s">
        <v>5323</v>
      </c>
      <c r="C1420" s="149" t="s">
        <v>5326</v>
      </c>
      <c r="D1420" s="18" t="s">
        <v>658</v>
      </c>
      <c r="E1420" s="273" t="s">
        <v>658</v>
      </c>
      <c r="F1420" s="273" t="s">
        <v>5327</v>
      </c>
      <c r="G1420" s="273" t="s">
        <v>839</v>
      </c>
      <c r="H1420" s="272" t="s">
        <v>841</v>
      </c>
      <c r="I1420" s="241" t="s">
        <v>3713</v>
      </c>
      <c r="J1420" s="272" t="s">
        <v>843</v>
      </c>
      <c r="K1420" s="262">
        <v>44710</v>
      </c>
      <c r="L1420" s="25" t="s">
        <v>658</v>
      </c>
      <c r="M1420" s="271" t="s">
        <v>5315</v>
      </c>
      <c r="N1420" s="273" t="s">
        <v>658</v>
      </c>
      <c r="O1420" s="6" t="s">
        <v>658</v>
      </c>
      <c r="P1420" s="202" t="s">
        <v>658</v>
      </c>
    </row>
    <row r="1421" spans="1:16" ht="140.25" x14ac:dyDescent="0.25">
      <c r="A1421" s="202" t="s">
        <v>5320</v>
      </c>
      <c r="B1421" s="271" t="s">
        <v>5324</v>
      </c>
      <c r="C1421" s="149" t="s">
        <v>5326</v>
      </c>
      <c r="D1421" s="18" t="s">
        <v>658</v>
      </c>
      <c r="E1421" s="273" t="s">
        <v>658</v>
      </c>
      <c r="F1421" s="273" t="s">
        <v>5328</v>
      </c>
      <c r="G1421" s="273" t="s">
        <v>839</v>
      </c>
      <c r="H1421" s="272" t="s">
        <v>841</v>
      </c>
      <c r="I1421" s="241" t="s">
        <v>3713</v>
      </c>
      <c r="J1421" s="272" t="s">
        <v>843</v>
      </c>
      <c r="K1421" s="262">
        <v>44710</v>
      </c>
      <c r="L1421" s="25" t="s">
        <v>658</v>
      </c>
      <c r="M1421" s="271" t="s">
        <v>5315</v>
      </c>
      <c r="N1421" s="273" t="s">
        <v>658</v>
      </c>
      <c r="O1421" s="6" t="s">
        <v>658</v>
      </c>
      <c r="P1421" s="202" t="s">
        <v>658</v>
      </c>
    </row>
    <row r="1422" spans="1:16" ht="140.25" x14ac:dyDescent="0.25">
      <c r="A1422" s="202" t="s">
        <v>5321</v>
      </c>
      <c r="B1422" s="271" t="s">
        <v>5325</v>
      </c>
      <c r="C1422" s="149" t="s">
        <v>5326</v>
      </c>
      <c r="D1422" s="18" t="s">
        <v>658</v>
      </c>
      <c r="E1422" s="273" t="s">
        <v>658</v>
      </c>
      <c r="F1422" s="273" t="s">
        <v>5329</v>
      </c>
      <c r="G1422" s="273" t="s">
        <v>839</v>
      </c>
      <c r="H1422" s="272" t="s">
        <v>841</v>
      </c>
      <c r="I1422" s="241" t="s">
        <v>3713</v>
      </c>
      <c r="J1422" s="272" t="s">
        <v>843</v>
      </c>
      <c r="K1422" s="262">
        <v>65000</v>
      </c>
      <c r="L1422" s="25" t="s">
        <v>658</v>
      </c>
      <c r="M1422" s="271" t="s">
        <v>5315</v>
      </c>
      <c r="N1422" s="273" t="s">
        <v>658</v>
      </c>
      <c r="O1422" s="6" t="s">
        <v>658</v>
      </c>
      <c r="P1422" s="202" t="s">
        <v>658</v>
      </c>
    </row>
    <row r="1423" spans="1:16" ht="140.25" x14ac:dyDescent="0.25">
      <c r="A1423" s="202" t="s">
        <v>5322</v>
      </c>
      <c r="B1423" s="271" t="s">
        <v>5325</v>
      </c>
      <c r="C1423" s="149" t="s">
        <v>5326</v>
      </c>
      <c r="D1423" s="18" t="s">
        <v>658</v>
      </c>
      <c r="E1423" s="273" t="s">
        <v>658</v>
      </c>
      <c r="F1423" s="273" t="s">
        <v>5330</v>
      </c>
      <c r="G1423" s="273" t="s">
        <v>839</v>
      </c>
      <c r="H1423" s="272" t="s">
        <v>841</v>
      </c>
      <c r="I1423" s="241" t="s">
        <v>3713</v>
      </c>
      <c r="J1423" s="272" t="s">
        <v>843</v>
      </c>
      <c r="K1423" s="270">
        <v>45000</v>
      </c>
      <c r="L1423" s="25" t="s">
        <v>658</v>
      </c>
      <c r="M1423" s="271" t="s">
        <v>5315</v>
      </c>
      <c r="N1423" s="273" t="s">
        <v>658</v>
      </c>
      <c r="O1423" s="6" t="s">
        <v>658</v>
      </c>
      <c r="P1423" s="202" t="s">
        <v>658</v>
      </c>
    </row>
    <row r="1424" spans="1:16" x14ac:dyDescent="0.25">
      <c r="A1424" s="263" t="s">
        <v>364</v>
      </c>
      <c r="B1424" s="7"/>
      <c r="C1424" s="149"/>
      <c r="D1424" s="18"/>
      <c r="E1424" s="273"/>
      <c r="F1424" s="273"/>
      <c r="G1424" s="273"/>
      <c r="H1424" s="188"/>
      <c r="I1424" s="188"/>
      <c r="J1424" s="188"/>
      <c r="K1424" s="266">
        <f>SUM(K1417:K1423)</f>
        <v>302740</v>
      </c>
      <c r="L1424" s="25"/>
      <c r="M1424" s="271"/>
      <c r="N1424" s="273"/>
      <c r="O1424" s="9"/>
      <c r="P1424" s="201"/>
    </row>
    <row r="1425" spans="1:16" x14ac:dyDescent="0.25">
      <c r="A1425" s="416" t="s">
        <v>5331</v>
      </c>
      <c r="B1425" s="417"/>
      <c r="C1425" s="417"/>
      <c r="D1425" s="417"/>
      <c r="E1425" s="417"/>
      <c r="F1425" s="417"/>
      <c r="G1425" s="417"/>
      <c r="H1425" s="417"/>
      <c r="I1425" s="417"/>
      <c r="J1425" s="417"/>
      <c r="K1425" s="417"/>
      <c r="L1425" s="417"/>
      <c r="M1425" s="417"/>
      <c r="N1425" s="417"/>
      <c r="O1425" s="417"/>
      <c r="P1425" s="418"/>
    </row>
    <row r="1426" spans="1:16" ht="140.25" x14ac:dyDescent="0.25">
      <c r="A1426" s="202" t="s">
        <v>5332</v>
      </c>
      <c r="B1426" s="271" t="s">
        <v>5341</v>
      </c>
      <c r="C1426" s="149" t="s">
        <v>5346</v>
      </c>
      <c r="D1426" s="18" t="s">
        <v>658</v>
      </c>
      <c r="E1426" s="273" t="s">
        <v>658</v>
      </c>
      <c r="F1426" s="273" t="s">
        <v>5348</v>
      </c>
      <c r="G1426" s="273" t="s">
        <v>839</v>
      </c>
      <c r="H1426" s="272" t="s">
        <v>841</v>
      </c>
      <c r="I1426" s="241" t="s">
        <v>3713</v>
      </c>
      <c r="J1426" s="272" t="s">
        <v>843</v>
      </c>
      <c r="K1426" s="262">
        <v>26420</v>
      </c>
      <c r="L1426" s="25" t="s">
        <v>658</v>
      </c>
      <c r="M1426" s="271" t="s">
        <v>5347</v>
      </c>
      <c r="N1426" s="273" t="s">
        <v>658</v>
      </c>
      <c r="O1426" s="6" t="s">
        <v>658</v>
      </c>
      <c r="P1426" s="202" t="s">
        <v>658</v>
      </c>
    </row>
    <row r="1427" spans="1:16" ht="140.25" x14ac:dyDescent="0.25">
      <c r="A1427" s="202" t="s">
        <v>5333</v>
      </c>
      <c r="B1427" s="271" t="s">
        <v>5342</v>
      </c>
      <c r="C1427" s="149" t="s">
        <v>5346</v>
      </c>
      <c r="D1427" s="18" t="s">
        <v>658</v>
      </c>
      <c r="E1427" s="273" t="s">
        <v>658</v>
      </c>
      <c r="F1427" s="273" t="s">
        <v>5349</v>
      </c>
      <c r="G1427" s="273" t="s">
        <v>839</v>
      </c>
      <c r="H1427" s="272" t="s">
        <v>841</v>
      </c>
      <c r="I1427" s="241" t="s">
        <v>3713</v>
      </c>
      <c r="J1427" s="272" t="s">
        <v>843</v>
      </c>
      <c r="K1427" s="262">
        <v>5200</v>
      </c>
      <c r="L1427" s="25" t="s">
        <v>658</v>
      </c>
      <c r="M1427" s="271" t="s">
        <v>5347</v>
      </c>
      <c r="N1427" s="273" t="s">
        <v>658</v>
      </c>
      <c r="O1427" s="6" t="s">
        <v>658</v>
      </c>
      <c r="P1427" s="202" t="s">
        <v>658</v>
      </c>
    </row>
    <row r="1428" spans="1:16" ht="140.25" x14ac:dyDescent="0.25">
      <c r="A1428" s="202" t="s">
        <v>5334</v>
      </c>
      <c r="B1428" s="271" t="s">
        <v>5343</v>
      </c>
      <c r="C1428" s="149" t="s">
        <v>5346</v>
      </c>
      <c r="D1428" s="18" t="s">
        <v>658</v>
      </c>
      <c r="E1428" s="273" t="s">
        <v>658</v>
      </c>
      <c r="F1428" s="273" t="s">
        <v>5350</v>
      </c>
      <c r="G1428" s="273" t="s">
        <v>839</v>
      </c>
      <c r="H1428" s="272" t="s">
        <v>841</v>
      </c>
      <c r="I1428" s="241" t="s">
        <v>3713</v>
      </c>
      <c r="J1428" s="272" t="s">
        <v>843</v>
      </c>
      <c r="K1428" s="262">
        <v>4080</v>
      </c>
      <c r="L1428" s="25" t="s">
        <v>658</v>
      </c>
      <c r="M1428" s="271" t="s">
        <v>5347</v>
      </c>
      <c r="N1428" s="273" t="s">
        <v>658</v>
      </c>
      <c r="O1428" s="6" t="s">
        <v>658</v>
      </c>
      <c r="P1428" s="202" t="s">
        <v>658</v>
      </c>
    </row>
    <row r="1429" spans="1:16" ht="140.25" x14ac:dyDescent="0.25">
      <c r="A1429" s="202" t="s">
        <v>5335</v>
      </c>
      <c r="B1429" s="271" t="s">
        <v>5344</v>
      </c>
      <c r="C1429" s="149" t="s">
        <v>5346</v>
      </c>
      <c r="D1429" s="18" t="s">
        <v>658</v>
      </c>
      <c r="E1429" s="273" t="s">
        <v>658</v>
      </c>
      <c r="F1429" s="273" t="s">
        <v>5351</v>
      </c>
      <c r="G1429" s="273" t="s">
        <v>839</v>
      </c>
      <c r="H1429" s="272" t="s">
        <v>841</v>
      </c>
      <c r="I1429" s="241" t="s">
        <v>3713</v>
      </c>
      <c r="J1429" s="272" t="s">
        <v>843</v>
      </c>
      <c r="K1429" s="262">
        <v>8330</v>
      </c>
      <c r="L1429" s="25" t="s">
        <v>658</v>
      </c>
      <c r="M1429" s="271" t="s">
        <v>5347</v>
      </c>
      <c r="N1429" s="273" t="s">
        <v>658</v>
      </c>
      <c r="O1429" s="6" t="s">
        <v>658</v>
      </c>
      <c r="P1429" s="202" t="s">
        <v>658</v>
      </c>
    </row>
    <row r="1430" spans="1:16" ht="140.25" x14ac:dyDescent="0.25">
      <c r="A1430" s="202" t="s">
        <v>5336</v>
      </c>
      <c r="B1430" s="271" t="s">
        <v>5345</v>
      </c>
      <c r="C1430" s="149" t="s">
        <v>5346</v>
      </c>
      <c r="D1430" s="18" t="s">
        <v>658</v>
      </c>
      <c r="E1430" s="273" t="s">
        <v>658</v>
      </c>
      <c r="F1430" s="273" t="s">
        <v>5352</v>
      </c>
      <c r="G1430" s="273" t="s">
        <v>839</v>
      </c>
      <c r="H1430" s="272" t="s">
        <v>841</v>
      </c>
      <c r="I1430" s="241" t="s">
        <v>3713</v>
      </c>
      <c r="J1430" s="272" t="s">
        <v>843</v>
      </c>
      <c r="K1430" s="262">
        <v>12720</v>
      </c>
      <c r="L1430" s="25" t="s">
        <v>658</v>
      </c>
      <c r="M1430" s="271" t="s">
        <v>5347</v>
      </c>
      <c r="N1430" s="273" t="s">
        <v>658</v>
      </c>
      <c r="O1430" s="6" t="s">
        <v>658</v>
      </c>
      <c r="P1430" s="202" t="s">
        <v>658</v>
      </c>
    </row>
    <row r="1431" spans="1:16" ht="140.25" x14ac:dyDescent="0.25">
      <c r="A1431" s="202" t="s">
        <v>5337</v>
      </c>
      <c r="B1431" s="271" t="s">
        <v>5353</v>
      </c>
      <c r="C1431" s="149" t="s">
        <v>5346</v>
      </c>
      <c r="D1431" s="18" t="s">
        <v>658</v>
      </c>
      <c r="E1431" s="273" t="s">
        <v>658</v>
      </c>
      <c r="F1431" s="273" t="s">
        <v>5359</v>
      </c>
      <c r="G1431" s="273" t="s">
        <v>839</v>
      </c>
      <c r="H1431" s="272" t="s">
        <v>841</v>
      </c>
      <c r="I1431" s="241" t="s">
        <v>3713</v>
      </c>
      <c r="J1431" s="272" t="s">
        <v>843</v>
      </c>
      <c r="K1431" s="262">
        <v>7950</v>
      </c>
      <c r="L1431" s="25" t="s">
        <v>658</v>
      </c>
      <c r="M1431" s="271" t="s">
        <v>5347</v>
      </c>
      <c r="N1431" s="273" t="s">
        <v>658</v>
      </c>
      <c r="O1431" s="6" t="s">
        <v>658</v>
      </c>
      <c r="P1431" s="202" t="s">
        <v>658</v>
      </c>
    </row>
    <row r="1432" spans="1:16" ht="140.25" x14ac:dyDescent="0.25">
      <c r="A1432" s="202" t="s">
        <v>5338</v>
      </c>
      <c r="B1432" s="271" t="s">
        <v>5354</v>
      </c>
      <c r="C1432" s="149" t="s">
        <v>5346</v>
      </c>
      <c r="D1432" s="18" t="s">
        <v>658</v>
      </c>
      <c r="E1432" s="273" t="s">
        <v>658</v>
      </c>
      <c r="F1432" s="273" t="s">
        <v>5360</v>
      </c>
      <c r="G1432" s="273" t="s">
        <v>839</v>
      </c>
      <c r="H1432" s="272" t="s">
        <v>841</v>
      </c>
      <c r="I1432" s="241" t="s">
        <v>3713</v>
      </c>
      <c r="J1432" s="272" t="s">
        <v>843</v>
      </c>
      <c r="K1432" s="262">
        <v>6240</v>
      </c>
      <c r="L1432" s="25" t="s">
        <v>658</v>
      </c>
      <c r="M1432" s="271" t="s">
        <v>5347</v>
      </c>
      <c r="N1432" s="273" t="s">
        <v>658</v>
      </c>
      <c r="O1432" s="6" t="s">
        <v>658</v>
      </c>
      <c r="P1432" s="202" t="s">
        <v>658</v>
      </c>
    </row>
    <row r="1433" spans="1:16" ht="140.25" x14ac:dyDescent="0.25">
      <c r="A1433" s="202" t="s">
        <v>5339</v>
      </c>
      <c r="B1433" s="271" t="s">
        <v>5355</v>
      </c>
      <c r="C1433" s="149" t="s">
        <v>5346</v>
      </c>
      <c r="D1433" s="18" t="s">
        <v>658</v>
      </c>
      <c r="E1433" s="273" t="s">
        <v>658</v>
      </c>
      <c r="F1433" s="273" t="s">
        <v>5361</v>
      </c>
      <c r="G1433" s="273" t="s">
        <v>839</v>
      </c>
      <c r="H1433" s="272" t="s">
        <v>841</v>
      </c>
      <c r="I1433" s="241" t="s">
        <v>3713</v>
      </c>
      <c r="J1433" s="272" t="s">
        <v>843</v>
      </c>
      <c r="K1433" s="262">
        <v>8950</v>
      </c>
      <c r="L1433" s="25" t="s">
        <v>658</v>
      </c>
      <c r="M1433" s="271" t="s">
        <v>5347</v>
      </c>
      <c r="N1433" s="273" t="s">
        <v>658</v>
      </c>
      <c r="O1433" s="6" t="s">
        <v>658</v>
      </c>
      <c r="P1433" s="202" t="s">
        <v>658</v>
      </c>
    </row>
    <row r="1434" spans="1:16" ht="140.25" x14ac:dyDescent="0.25">
      <c r="A1434" s="202" t="s">
        <v>5340</v>
      </c>
      <c r="B1434" s="271" t="s">
        <v>5356</v>
      </c>
      <c r="C1434" s="149" t="s">
        <v>5346</v>
      </c>
      <c r="D1434" s="18" t="s">
        <v>658</v>
      </c>
      <c r="E1434" s="273" t="s">
        <v>658</v>
      </c>
      <c r="F1434" s="273" t="s">
        <v>5362</v>
      </c>
      <c r="G1434" s="273" t="s">
        <v>839</v>
      </c>
      <c r="H1434" s="272" t="s">
        <v>841</v>
      </c>
      <c r="I1434" s="241" t="s">
        <v>3713</v>
      </c>
      <c r="J1434" s="272" t="s">
        <v>843</v>
      </c>
      <c r="K1434" s="262">
        <v>27250</v>
      </c>
      <c r="L1434" s="25" t="s">
        <v>658</v>
      </c>
      <c r="M1434" s="271" t="s">
        <v>5358</v>
      </c>
      <c r="N1434" s="273" t="s">
        <v>658</v>
      </c>
      <c r="O1434" s="6" t="s">
        <v>658</v>
      </c>
      <c r="P1434" s="202" t="s">
        <v>658</v>
      </c>
    </row>
    <row r="1435" spans="1:16" ht="140.25" x14ac:dyDescent="0.25">
      <c r="A1435" s="202" t="s">
        <v>5357</v>
      </c>
      <c r="B1435" s="271" t="s">
        <v>4097</v>
      </c>
      <c r="C1435" s="149" t="s">
        <v>5346</v>
      </c>
      <c r="D1435" s="18" t="s">
        <v>658</v>
      </c>
      <c r="E1435" s="273" t="s">
        <v>658</v>
      </c>
      <c r="F1435" s="273" t="s">
        <v>5363</v>
      </c>
      <c r="G1435" s="273" t="s">
        <v>839</v>
      </c>
      <c r="H1435" s="272" t="s">
        <v>841</v>
      </c>
      <c r="I1435" s="241" t="s">
        <v>3713</v>
      </c>
      <c r="J1435" s="272" t="s">
        <v>843</v>
      </c>
      <c r="K1435" s="262">
        <v>22400</v>
      </c>
      <c r="L1435" s="25" t="s">
        <v>658</v>
      </c>
      <c r="M1435" s="271" t="s">
        <v>5358</v>
      </c>
      <c r="N1435" s="273" t="s">
        <v>658</v>
      </c>
      <c r="O1435" s="6" t="s">
        <v>658</v>
      </c>
      <c r="P1435" s="202" t="s">
        <v>658</v>
      </c>
    </row>
    <row r="1436" spans="1:16" x14ac:dyDescent="0.25">
      <c r="A1436" s="263" t="s">
        <v>364</v>
      </c>
      <c r="B1436" s="7"/>
      <c r="C1436" s="149"/>
      <c r="D1436" s="18"/>
      <c r="E1436" s="273"/>
      <c r="F1436" s="273"/>
      <c r="G1436" s="273"/>
      <c r="H1436" s="188"/>
      <c r="I1436" s="188"/>
      <c r="J1436" s="188"/>
      <c r="K1436" s="266">
        <f>SUM(K1426:K1435)</f>
        <v>129540</v>
      </c>
      <c r="L1436" s="25"/>
      <c r="M1436" s="271"/>
      <c r="N1436" s="273"/>
      <c r="O1436" s="9"/>
      <c r="P1436" s="201"/>
    </row>
    <row r="1437" spans="1:16" x14ac:dyDescent="0.25">
      <c r="A1437" s="416" t="s">
        <v>5364</v>
      </c>
      <c r="B1437" s="417"/>
      <c r="C1437" s="417"/>
      <c r="D1437" s="417"/>
      <c r="E1437" s="417"/>
      <c r="F1437" s="417"/>
      <c r="G1437" s="417"/>
      <c r="H1437" s="417"/>
      <c r="I1437" s="417"/>
      <c r="J1437" s="417"/>
      <c r="K1437" s="417"/>
      <c r="L1437" s="417"/>
      <c r="M1437" s="417"/>
      <c r="N1437" s="417"/>
      <c r="O1437" s="417"/>
      <c r="P1437" s="418"/>
    </row>
    <row r="1438" spans="1:16" ht="140.25" x14ac:dyDescent="0.25">
      <c r="A1438" s="202" t="s">
        <v>5365</v>
      </c>
      <c r="B1438" s="271" t="s">
        <v>5341</v>
      </c>
      <c r="C1438" s="149" t="s">
        <v>5369</v>
      </c>
      <c r="D1438" s="18" t="s">
        <v>658</v>
      </c>
      <c r="E1438" s="273" t="s">
        <v>658</v>
      </c>
      <c r="F1438" s="273" t="s">
        <v>5371</v>
      </c>
      <c r="G1438" s="273" t="s">
        <v>839</v>
      </c>
      <c r="H1438" s="272" t="s">
        <v>841</v>
      </c>
      <c r="I1438" s="241" t="s">
        <v>3713</v>
      </c>
      <c r="J1438" s="272" t="s">
        <v>843</v>
      </c>
      <c r="K1438" s="262">
        <v>26420</v>
      </c>
      <c r="L1438" s="25" t="s">
        <v>658</v>
      </c>
      <c r="M1438" s="271" t="s">
        <v>5347</v>
      </c>
      <c r="N1438" s="273" t="s">
        <v>658</v>
      </c>
      <c r="O1438" s="6" t="s">
        <v>658</v>
      </c>
      <c r="P1438" s="202" t="s">
        <v>658</v>
      </c>
    </row>
    <row r="1439" spans="1:16" ht="140.25" x14ac:dyDescent="0.25">
      <c r="A1439" s="202" t="s">
        <v>5366</v>
      </c>
      <c r="B1439" s="271" t="s">
        <v>5370</v>
      </c>
      <c r="C1439" s="149" t="s">
        <v>5369</v>
      </c>
      <c r="D1439" s="18" t="s">
        <v>658</v>
      </c>
      <c r="E1439" s="273" t="s">
        <v>658</v>
      </c>
      <c r="F1439" s="273" t="s">
        <v>5372</v>
      </c>
      <c r="G1439" s="273" t="s">
        <v>839</v>
      </c>
      <c r="H1439" s="272" t="s">
        <v>841</v>
      </c>
      <c r="I1439" s="241" t="s">
        <v>3713</v>
      </c>
      <c r="J1439" s="272" t="s">
        <v>843</v>
      </c>
      <c r="K1439" s="262">
        <v>5200</v>
      </c>
      <c r="L1439" s="25" t="s">
        <v>658</v>
      </c>
      <c r="M1439" s="271" t="s">
        <v>5347</v>
      </c>
      <c r="N1439" s="273" t="s">
        <v>658</v>
      </c>
      <c r="O1439" s="6" t="s">
        <v>658</v>
      </c>
      <c r="P1439" s="202" t="s">
        <v>658</v>
      </c>
    </row>
    <row r="1440" spans="1:16" ht="140.25" x14ac:dyDescent="0.25">
      <c r="A1440" s="202" t="s">
        <v>5367</v>
      </c>
      <c r="B1440" s="271" t="s">
        <v>5354</v>
      </c>
      <c r="C1440" s="149" t="s">
        <v>5369</v>
      </c>
      <c r="D1440" s="18" t="s">
        <v>658</v>
      </c>
      <c r="E1440" s="273" t="s">
        <v>658</v>
      </c>
      <c r="F1440" s="273" t="s">
        <v>5373</v>
      </c>
      <c r="G1440" s="273" t="s">
        <v>839</v>
      </c>
      <c r="H1440" s="272" t="s">
        <v>841</v>
      </c>
      <c r="I1440" s="241" t="s">
        <v>3713</v>
      </c>
      <c r="J1440" s="272" t="s">
        <v>843</v>
      </c>
      <c r="K1440" s="262">
        <v>6240</v>
      </c>
      <c r="L1440" s="25" t="s">
        <v>658</v>
      </c>
      <c r="M1440" s="271" t="s">
        <v>5347</v>
      </c>
      <c r="N1440" s="273" t="s">
        <v>658</v>
      </c>
      <c r="O1440" s="6" t="s">
        <v>658</v>
      </c>
      <c r="P1440" s="202" t="s">
        <v>658</v>
      </c>
    </row>
    <row r="1441" spans="1:16" ht="140.25" x14ac:dyDescent="0.25">
      <c r="A1441" s="202" t="s">
        <v>5368</v>
      </c>
      <c r="B1441" s="271" t="s">
        <v>5355</v>
      </c>
      <c r="C1441" s="149" t="s">
        <v>5369</v>
      </c>
      <c r="D1441" s="18" t="s">
        <v>658</v>
      </c>
      <c r="E1441" s="273" t="s">
        <v>658</v>
      </c>
      <c r="F1441" s="273" t="s">
        <v>5374</v>
      </c>
      <c r="G1441" s="273" t="s">
        <v>839</v>
      </c>
      <c r="H1441" s="272" t="s">
        <v>841</v>
      </c>
      <c r="I1441" s="241" t="s">
        <v>3713</v>
      </c>
      <c r="J1441" s="272" t="s">
        <v>843</v>
      </c>
      <c r="K1441" s="262">
        <v>8950</v>
      </c>
      <c r="L1441" s="25" t="s">
        <v>658</v>
      </c>
      <c r="M1441" s="271" t="s">
        <v>5347</v>
      </c>
      <c r="N1441" s="273" t="s">
        <v>658</v>
      </c>
      <c r="O1441" s="6" t="s">
        <v>658</v>
      </c>
      <c r="P1441" s="202" t="s">
        <v>658</v>
      </c>
    </row>
    <row r="1442" spans="1:16" x14ac:dyDescent="0.25">
      <c r="A1442" s="263" t="s">
        <v>364</v>
      </c>
      <c r="B1442" s="7"/>
      <c r="C1442" s="149"/>
      <c r="D1442" s="18"/>
      <c r="E1442" s="273"/>
      <c r="F1442" s="273"/>
      <c r="G1442" s="273"/>
      <c r="H1442" s="188"/>
      <c r="I1442" s="188"/>
      <c r="J1442" s="188"/>
      <c r="K1442" s="266">
        <f>SUM(K1438:K1441)</f>
        <v>46810</v>
      </c>
      <c r="L1442" s="25"/>
      <c r="M1442" s="271"/>
      <c r="N1442" s="273"/>
      <c r="O1442" s="9"/>
      <c r="P1442" s="201"/>
    </row>
    <row r="1443" spans="1:16" x14ac:dyDescent="0.25">
      <c r="A1443" s="416" t="s">
        <v>5375</v>
      </c>
      <c r="B1443" s="417"/>
      <c r="C1443" s="417"/>
      <c r="D1443" s="417"/>
      <c r="E1443" s="417"/>
      <c r="F1443" s="417"/>
      <c r="G1443" s="417"/>
      <c r="H1443" s="417"/>
      <c r="I1443" s="417"/>
      <c r="J1443" s="417"/>
      <c r="K1443" s="417"/>
      <c r="L1443" s="417"/>
      <c r="M1443" s="417"/>
      <c r="N1443" s="417"/>
      <c r="O1443" s="417"/>
      <c r="P1443" s="418"/>
    </row>
    <row r="1444" spans="1:16" ht="140.25" x14ac:dyDescent="0.25">
      <c r="A1444" s="202" t="s">
        <v>5376</v>
      </c>
      <c r="B1444" s="271" t="s">
        <v>5341</v>
      </c>
      <c r="C1444" s="149" t="s">
        <v>5384</v>
      </c>
      <c r="D1444" s="18" t="s">
        <v>658</v>
      </c>
      <c r="E1444" s="273" t="s">
        <v>658</v>
      </c>
      <c r="F1444" s="273" t="s">
        <v>5386</v>
      </c>
      <c r="G1444" s="273" t="s">
        <v>839</v>
      </c>
      <c r="H1444" s="272" t="s">
        <v>841</v>
      </c>
      <c r="I1444" s="241" t="s">
        <v>3713</v>
      </c>
      <c r="J1444" s="272" t="s">
        <v>843</v>
      </c>
      <c r="K1444" s="262">
        <v>26420</v>
      </c>
      <c r="L1444" s="25" t="s">
        <v>658</v>
      </c>
      <c r="M1444" s="271" t="s">
        <v>5347</v>
      </c>
      <c r="N1444" s="273" t="s">
        <v>658</v>
      </c>
      <c r="O1444" s="6" t="s">
        <v>658</v>
      </c>
      <c r="P1444" s="202" t="s">
        <v>658</v>
      </c>
    </row>
    <row r="1445" spans="1:16" ht="140.25" x14ac:dyDescent="0.25">
      <c r="A1445" s="202" t="s">
        <v>5377</v>
      </c>
      <c r="B1445" s="271" t="s">
        <v>5385</v>
      </c>
      <c r="C1445" s="149" t="s">
        <v>5384</v>
      </c>
      <c r="D1445" s="18" t="s">
        <v>658</v>
      </c>
      <c r="E1445" s="273" t="s">
        <v>658</v>
      </c>
      <c r="F1445" s="273" t="s">
        <v>5387</v>
      </c>
      <c r="G1445" s="273" t="s">
        <v>839</v>
      </c>
      <c r="H1445" s="272" t="s">
        <v>841</v>
      </c>
      <c r="I1445" s="241" t="s">
        <v>3713</v>
      </c>
      <c r="J1445" s="272" t="s">
        <v>843</v>
      </c>
      <c r="K1445" s="262">
        <v>5200</v>
      </c>
      <c r="L1445" s="25" t="s">
        <v>658</v>
      </c>
      <c r="M1445" s="271" t="s">
        <v>5347</v>
      </c>
      <c r="N1445" s="273" t="s">
        <v>658</v>
      </c>
      <c r="O1445" s="6" t="s">
        <v>658</v>
      </c>
      <c r="P1445" s="202" t="s">
        <v>658</v>
      </c>
    </row>
    <row r="1446" spans="1:16" ht="140.25" x14ac:dyDescent="0.25">
      <c r="A1446" s="202" t="s">
        <v>5378</v>
      </c>
      <c r="B1446" s="271" t="s">
        <v>5343</v>
      </c>
      <c r="C1446" s="149" t="s">
        <v>5384</v>
      </c>
      <c r="D1446" s="18" t="s">
        <v>658</v>
      </c>
      <c r="E1446" s="273" t="s">
        <v>658</v>
      </c>
      <c r="F1446" s="273" t="s">
        <v>5388</v>
      </c>
      <c r="G1446" s="273" t="s">
        <v>839</v>
      </c>
      <c r="H1446" s="272" t="s">
        <v>841</v>
      </c>
      <c r="I1446" s="241" t="s">
        <v>3713</v>
      </c>
      <c r="J1446" s="272" t="s">
        <v>843</v>
      </c>
      <c r="K1446" s="262">
        <v>4080</v>
      </c>
      <c r="L1446" s="25" t="s">
        <v>658</v>
      </c>
      <c r="M1446" s="271" t="s">
        <v>5347</v>
      </c>
      <c r="N1446" s="273" t="s">
        <v>658</v>
      </c>
      <c r="O1446" s="6" t="s">
        <v>658</v>
      </c>
      <c r="P1446" s="202" t="s">
        <v>658</v>
      </c>
    </row>
    <row r="1447" spans="1:16" ht="140.25" x14ac:dyDescent="0.25">
      <c r="A1447" s="202" t="s">
        <v>5379</v>
      </c>
      <c r="B1447" s="271" t="s">
        <v>5344</v>
      </c>
      <c r="C1447" s="149" t="s">
        <v>5384</v>
      </c>
      <c r="D1447" s="18" t="s">
        <v>658</v>
      </c>
      <c r="E1447" s="273" t="s">
        <v>658</v>
      </c>
      <c r="F1447" s="273" t="s">
        <v>5389</v>
      </c>
      <c r="G1447" s="273" t="s">
        <v>839</v>
      </c>
      <c r="H1447" s="272" t="s">
        <v>841</v>
      </c>
      <c r="I1447" s="241" t="s">
        <v>3713</v>
      </c>
      <c r="J1447" s="272" t="s">
        <v>843</v>
      </c>
      <c r="K1447" s="262">
        <v>8330</v>
      </c>
      <c r="L1447" s="25" t="s">
        <v>658</v>
      </c>
      <c r="M1447" s="271" t="s">
        <v>5347</v>
      </c>
      <c r="N1447" s="273" t="s">
        <v>658</v>
      </c>
      <c r="O1447" s="6" t="s">
        <v>658</v>
      </c>
      <c r="P1447" s="202" t="s">
        <v>658</v>
      </c>
    </row>
    <row r="1448" spans="1:16" ht="140.25" x14ac:dyDescent="0.25">
      <c r="A1448" s="202" t="s">
        <v>5380</v>
      </c>
      <c r="B1448" s="271" t="s">
        <v>5345</v>
      </c>
      <c r="C1448" s="149" t="s">
        <v>5384</v>
      </c>
      <c r="D1448" s="18" t="s">
        <v>658</v>
      </c>
      <c r="E1448" s="273" t="s">
        <v>658</v>
      </c>
      <c r="F1448" s="273" t="s">
        <v>5390</v>
      </c>
      <c r="G1448" s="273" t="s">
        <v>839</v>
      </c>
      <c r="H1448" s="272" t="s">
        <v>841</v>
      </c>
      <c r="I1448" s="241" t="s">
        <v>3713</v>
      </c>
      <c r="J1448" s="272" t="s">
        <v>843</v>
      </c>
      <c r="K1448" s="262">
        <v>12720</v>
      </c>
      <c r="L1448" s="25" t="s">
        <v>658</v>
      </c>
      <c r="M1448" s="271" t="s">
        <v>5347</v>
      </c>
      <c r="N1448" s="273" t="s">
        <v>658</v>
      </c>
      <c r="O1448" s="6" t="s">
        <v>658</v>
      </c>
      <c r="P1448" s="202" t="s">
        <v>658</v>
      </c>
    </row>
    <row r="1449" spans="1:16" ht="140.25" x14ac:dyDescent="0.25">
      <c r="A1449" s="202" t="s">
        <v>5381</v>
      </c>
      <c r="B1449" s="271" t="s">
        <v>5353</v>
      </c>
      <c r="C1449" s="149" t="s">
        <v>5384</v>
      </c>
      <c r="D1449" s="18" t="s">
        <v>658</v>
      </c>
      <c r="E1449" s="273" t="s">
        <v>658</v>
      </c>
      <c r="F1449" s="273" t="s">
        <v>5391</v>
      </c>
      <c r="G1449" s="273" t="s">
        <v>839</v>
      </c>
      <c r="H1449" s="272" t="s">
        <v>841</v>
      </c>
      <c r="I1449" s="241" t="s">
        <v>3713</v>
      </c>
      <c r="J1449" s="272" t="s">
        <v>843</v>
      </c>
      <c r="K1449" s="262">
        <v>7950</v>
      </c>
      <c r="L1449" s="25" t="s">
        <v>658</v>
      </c>
      <c r="M1449" s="271" t="s">
        <v>5347</v>
      </c>
      <c r="N1449" s="273" t="s">
        <v>658</v>
      </c>
      <c r="O1449" s="6" t="s">
        <v>658</v>
      </c>
      <c r="P1449" s="202" t="s">
        <v>658</v>
      </c>
    </row>
    <row r="1450" spans="1:16" ht="140.25" x14ac:dyDescent="0.25">
      <c r="A1450" s="202" t="s">
        <v>5382</v>
      </c>
      <c r="B1450" s="271" t="s">
        <v>5354</v>
      </c>
      <c r="C1450" s="149" t="s">
        <v>5384</v>
      </c>
      <c r="D1450" s="18" t="s">
        <v>658</v>
      </c>
      <c r="E1450" s="273" t="s">
        <v>658</v>
      </c>
      <c r="F1450" s="273" t="s">
        <v>5392</v>
      </c>
      <c r="G1450" s="273" t="s">
        <v>839</v>
      </c>
      <c r="H1450" s="272" t="s">
        <v>841</v>
      </c>
      <c r="I1450" s="241" t="s">
        <v>3713</v>
      </c>
      <c r="J1450" s="272" t="s">
        <v>843</v>
      </c>
      <c r="K1450" s="262">
        <v>6240</v>
      </c>
      <c r="L1450" s="25" t="s">
        <v>658</v>
      </c>
      <c r="M1450" s="271" t="s">
        <v>5347</v>
      </c>
      <c r="N1450" s="273" t="s">
        <v>658</v>
      </c>
      <c r="O1450" s="6" t="s">
        <v>658</v>
      </c>
      <c r="P1450" s="202" t="s">
        <v>658</v>
      </c>
    </row>
    <row r="1451" spans="1:16" ht="140.25" x14ac:dyDescent="0.25">
      <c r="A1451" s="202" t="s">
        <v>5383</v>
      </c>
      <c r="B1451" s="271" t="s">
        <v>5355</v>
      </c>
      <c r="C1451" s="149" t="s">
        <v>5384</v>
      </c>
      <c r="D1451" s="18" t="s">
        <v>658</v>
      </c>
      <c r="E1451" s="273" t="s">
        <v>658</v>
      </c>
      <c r="F1451" s="273" t="s">
        <v>5393</v>
      </c>
      <c r="G1451" s="273" t="s">
        <v>839</v>
      </c>
      <c r="H1451" s="272" t="s">
        <v>841</v>
      </c>
      <c r="I1451" s="241" t="s">
        <v>3713</v>
      </c>
      <c r="J1451" s="272" t="s">
        <v>843</v>
      </c>
      <c r="K1451" s="262">
        <v>8950</v>
      </c>
      <c r="L1451" s="25" t="s">
        <v>658</v>
      </c>
      <c r="M1451" s="271" t="s">
        <v>5347</v>
      </c>
      <c r="N1451" s="273" t="s">
        <v>658</v>
      </c>
      <c r="O1451" s="6" t="s">
        <v>658</v>
      </c>
      <c r="P1451" s="202" t="s">
        <v>658</v>
      </c>
    </row>
    <row r="1452" spans="1:16" x14ac:dyDescent="0.25">
      <c r="A1452" s="263" t="s">
        <v>364</v>
      </c>
      <c r="B1452" s="7"/>
      <c r="C1452" s="149"/>
      <c r="D1452" s="18"/>
      <c r="E1452" s="273"/>
      <c r="F1452" s="273"/>
      <c r="G1452" s="273"/>
      <c r="H1452" s="188"/>
      <c r="I1452" s="188"/>
      <c r="J1452" s="188"/>
      <c r="K1452" s="266">
        <f>SUM(K1444:K1451)</f>
        <v>79890</v>
      </c>
      <c r="L1452" s="25"/>
      <c r="M1452" s="271"/>
      <c r="N1452" s="273"/>
      <c r="O1452" s="9"/>
      <c r="P1452" s="201"/>
    </row>
    <row r="1453" spans="1:16" x14ac:dyDescent="0.25">
      <c r="A1453" s="416" t="s">
        <v>5394</v>
      </c>
      <c r="B1453" s="417"/>
      <c r="C1453" s="417"/>
      <c r="D1453" s="417"/>
      <c r="E1453" s="417"/>
      <c r="F1453" s="417"/>
      <c r="G1453" s="417"/>
      <c r="H1453" s="417"/>
      <c r="I1453" s="417"/>
      <c r="J1453" s="417"/>
      <c r="K1453" s="417"/>
      <c r="L1453" s="417"/>
      <c r="M1453" s="417"/>
      <c r="N1453" s="417"/>
      <c r="O1453" s="417"/>
      <c r="P1453" s="418"/>
    </row>
    <row r="1454" spans="1:16" ht="140.25" x14ac:dyDescent="0.25">
      <c r="A1454" s="202" t="s">
        <v>5396</v>
      </c>
      <c r="B1454" s="271" t="s">
        <v>5400</v>
      </c>
      <c r="C1454" s="149" t="s">
        <v>5395</v>
      </c>
      <c r="D1454" s="18" t="s">
        <v>658</v>
      </c>
      <c r="E1454" s="273" t="s">
        <v>658</v>
      </c>
      <c r="F1454" s="273" t="s">
        <v>5405</v>
      </c>
      <c r="G1454" s="273" t="s">
        <v>839</v>
      </c>
      <c r="H1454" s="272" t="s">
        <v>841</v>
      </c>
      <c r="I1454" s="241" t="s">
        <v>3713</v>
      </c>
      <c r="J1454" s="272" t="s">
        <v>843</v>
      </c>
      <c r="K1454" s="262">
        <v>10000</v>
      </c>
      <c r="L1454" s="25" t="s">
        <v>658</v>
      </c>
      <c r="M1454" s="271" t="s">
        <v>5402</v>
      </c>
      <c r="N1454" s="273" t="s">
        <v>658</v>
      </c>
      <c r="O1454" s="6" t="s">
        <v>658</v>
      </c>
      <c r="P1454" s="202" t="s">
        <v>658</v>
      </c>
    </row>
    <row r="1455" spans="1:16" ht="140.25" x14ac:dyDescent="0.25">
      <c r="A1455" s="202" t="s">
        <v>5397</v>
      </c>
      <c r="B1455" s="271" t="s">
        <v>5401</v>
      </c>
      <c r="C1455" s="149" t="s">
        <v>5395</v>
      </c>
      <c r="D1455" s="18" t="s">
        <v>658</v>
      </c>
      <c r="E1455" s="273" t="s">
        <v>658</v>
      </c>
      <c r="F1455" s="273" t="s">
        <v>5406</v>
      </c>
      <c r="G1455" s="273" t="s">
        <v>839</v>
      </c>
      <c r="H1455" s="272" t="s">
        <v>841</v>
      </c>
      <c r="I1455" s="241" t="s">
        <v>3713</v>
      </c>
      <c r="J1455" s="272" t="s">
        <v>843</v>
      </c>
      <c r="K1455" s="262">
        <v>8400</v>
      </c>
      <c r="L1455" s="25" t="s">
        <v>658</v>
      </c>
      <c r="M1455" s="271" t="s">
        <v>5402</v>
      </c>
      <c r="N1455" s="273" t="s">
        <v>658</v>
      </c>
      <c r="O1455" s="6" t="s">
        <v>658</v>
      </c>
      <c r="P1455" s="202" t="s">
        <v>658</v>
      </c>
    </row>
    <row r="1456" spans="1:16" ht="140.25" x14ac:dyDescent="0.25">
      <c r="A1456" s="202" t="s">
        <v>5398</v>
      </c>
      <c r="B1456" s="271" t="s">
        <v>5403</v>
      </c>
      <c r="C1456" s="149" t="s">
        <v>5395</v>
      </c>
      <c r="D1456" s="18" t="s">
        <v>658</v>
      </c>
      <c r="E1456" s="273" t="s">
        <v>658</v>
      </c>
      <c r="F1456" s="273" t="s">
        <v>5407</v>
      </c>
      <c r="G1456" s="273" t="s">
        <v>839</v>
      </c>
      <c r="H1456" s="272" t="s">
        <v>841</v>
      </c>
      <c r="I1456" s="241" t="s">
        <v>3713</v>
      </c>
      <c r="J1456" s="272" t="s">
        <v>843</v>
      </c>
      <c r="K1456" s="262">
        <v>26000</v>
      </c>
      <c r="L1456" s="25" t="s">
        <v>658</v>
      </c>
      <c r="M1456" s="271" t="s">
        <v>5402</v>
      </c>
      <c r="N1456" s="273" t="s">
        <v>658</v>
      </c>
      <c r="O1456" s="6" t="s">
        <v>658</v>
      </c>
      <c r="P1456" s="202" t="s">
        <v>658</v>
      </c>
    </row>
    <row r="1457" spans="1:16" ht="140.25" x14ac:dyDescent="0.25">
      <c r="A1457" s="202" t="s">
        <v>5399</v>
      </c>
      <c r="B1457" s="271" t="s">
        <v>5404</v>
      </c>
      <c r="C1457" s="149" t="s">
        <v>5395</v>
      </c>
      <c r="D1457" s="18" t="s">
        <v>658</v>
      </c>
      <c r="E1457" s="273" t="s">
        <v>658</v>
      </c>
      <c r="F1457" s="273" t="s">
        <v>5408</v>
      </c>
      <c r="G1457" s="273" t="s">
        <v>839</v>
      </c>
      <c r="H1457" s="272" t="s">
        <v>841</v>
      </c>
      <c r="I1457" s="241" t="s">
        <v>3713</v>
      </c>
      <c r="J1457" s="272" t="s">
        <v>843</v>
      </c>
      <c r="K1457" s="262">
        <v>5000</v>
      </c>
      <c r="L1457" s="25" t="s">
        <v>658</v>
      </c>
      <c r="M1457" s="271" t="s">
        <v>5402</v>
      </c>
      <c r="N1457" s="273" t="s">
        <v>658</v>
      </c>
      <c r="O1457" s="6" t="s">
        <v>658</v>
      </c>
      <c r="P1457" s="202" t="s">
        <v>658</v>
      </c>
    </row>
    <row r="1458" spans="1:16" x14ac:dyDescent="0.25">
      <c r="A1458" s="263" t="s">
        <v>364</v>
      </c>
      <c r="B1458" s="7"/>
      <c r="C1458" s="149"/>
      <c r="D1458" s="18"/>
      <c r="E1458" s="273"/>
      <c r="F1458" s="273"/>
      <c r="G1458" s="273"/>
      <c r="H1458" s="188"/>
      <c r="I1458" s="188"/>
      <c r="J1458" s="188"/>
      <c r="K1458" s="266">
        <f>SUM(K1454:K1457)</f>
        <v>49400</v>
      </c>
      <c r="L1458" s="25"/>
      <c r="M1458" s="271"/>
      <c r="N1458" s="273"/>
      <c r="O1458" s="9"/>
      <c r="P1458" s="201"/>
    </row>
    <row r="1459" spans="1:16" x14ac:dyDescent="0.25">
      <c r="A1459" s="416" t="s">
        <v>5409</v>
      </c>
      <c r="B1459" s="417"/>
      <c r="C1459" s="417"/>
      <c r="D1459" s="417"/>
      <c r="E1459" s="417"/>
      <c r="F1459" s="417"/>
      <c r="G1459" s="417"/>
      <c r="H1459" s="417"/>
      <c r="I1459" s="417"/>
      <c r="J1459" s="417"/>
      <c r="K1459" s="417"/>
      <c r="L1459" s="417"/>
      <c r="M1459" s="417"/>
      <c r="N1459" s="417"/>
      <c r="O1459" s="417"/>
      <c r="P1459" s="418"/>
    </row>
    <row r="1460" spans="1:16" ht="140.25" x14ac:dyDescent="0.25">
      <c r="A1460" s="202" t="s">
        <v>5410</v>
      </c>
      <c r="B1460" s="271" t="s">
        <v>5413</v>
      </c>
      <c r="C1460" s="149" t="s">
        <v>5414</v>
      </c>
      <c r="D1460" s="18" t="s">
        <v>658</v>
      </c>
      <c r="E1460" s="273" t="s">
        <v>658</v>
      </c>
      <c r="F1460" s="273" t="s">
        <v>5415</v>
      </c>
      <c r="G1460" s="273" t="s">
        <v>839</v>
      </c>
      <c r="H1460" s="272" t="s">
        <v>841</v>
      </c>
      <c r="I1460" s="241" t="s">
        <v>3713</v>
      </c>
      <c r="J1460" s="272" t="s">
        <v>843</v>
      </c>
      <c r="K1460" s="262">
        <v>5932.2</v>
      </c>
      <c r="L1460" s="25" t="s">
        <v>658</v>
      </c>
      <c r="M1460" s="271" t="s">
        <v>5416</v>
      </c>
      <c r="N1460" s="273" t="s">
        <v>658</v>
      </c>
      <c r="O1460" s="6" t="s">
        <v>658</v>
      </c>
      <c r="P1460" s="202" t="s">
        <v>658</v>
      </c>
    </row>
    <row r="1461" spans="1:16" ht="140.25" x14ac:dyDescent="0.25">
      <c r="A1461" s="202" t="s">
        <v>5411</v>
      </c>
      <c r="B1461" s="271" t="s">
        <v>990</v>
      </c>
      <c r="C1461" s="149" t="s">
        <v>5414</v>
      </c>
      <c r="D1461" s="18" t="s">
        <v>658</v>
      </c>
      <c r="E1461" s="273" t="s">
        <v>658</v>
      </c>
      <c r="F1461" s="273" t="s">
        <v>5417</v>
      </c>
      <c r="G1461" s="273" t="s">
        <v>839</v>
      </c>
      <c r="H1461" s="272" t="s">
        <v>841</v>
      </c>
      <c r="I1461" s="241" t="s">
        <v>3713</v>
      </c>
      <c r="J1461" s="272" t="s">
        <v>843</v>
      </c>
      <c r="K1461" s="262">
        <v>19791.66</v>
      </c>
      <c r="L1461" s="25" t="s">
        <v>658</v>
      </c>
      <c r="M1461" s="271" t="s">
        <v>4241</v>
      </c>
      <c r="N1461" s="273" t="s">
        <v>658</v>
      </c>
      <c r="O1461" s="6" t="s">
        <v>658</v>
      </c>
      <c r="P1461" s="202" t="s">
        <v>658</v>
      </c>
    </row>
    <row r="1462" spans="1:16" ht="140.25" x14ac:dyDescent="0.25">
      <c r="A1462" s="202" t="s">
        <v>5412</v>
      </c>
      <c r="B1462" s="271" t="s">
        <v>1002</v>
      </c>
      <c r="C1462" s="149" t="s">
        <v>5414</v>
      </c>
      <c r="D1462" s="18" t="s">
        <v>658</v>
      </c>
      <c r="E1462" s="273" t="s">
        <v>658</v>
      </c>
      <c r="F1462" s="273" t="s">
        <v>5418</v>
      </c>
      <c r="G1462" s="273" t="s">
        <v>839</v>
      </c>
      <c r="H1462" s="272" t="s">
        <v>841</v>
      </c>
      <c r="I1462" s="241" t="s">
        <v>3713</v>
      </c>
      <c r="J1462" s="272" t="s">
        <v>843</v>
      </c>
      <c r="K1462" s="262">
        <v>15770</v>
      </c>
      <c r="L1462" s="25" t="s">
        <v>658</v>
      </c>
      <c r="M1462" s="271" t="s">
        <v>4241</v>
      </c>
      <c r="N1462" s="273" t="s">
        <v>658</v>
      </c>
      <c r="O1462" s="6" t="s">
        <v>658</v>
      </c>
      <c r="P1462" s="202" t="s">
        <v>658</v>
      </c>
    </row>
    <row r="1463" spans="1:16" x14ac:dyDescent="0.25">
      <c r="A1463" s="263" t="s">
        <v>364</v>
      </c>
      <c r="B1463" s="7"/>
      <c r="C1463" s="149"/>
      <c r="D1463" s="18"/>
      <c r="E1463" s="273"/>
      <c r="F1463" s="273"/>
      <c r="G1463" s="273"/>
      <c r="H1463" s="188"/>
      <c r="I1463" s="188"/>
      <c r="J1463" s="188"/>
      <c r="K1463" s="266">
        <f>SUM(K1460:K1462)</f>
        <v>41493.86</v>
      </c>
      <c r="L1463" s="25"/>
      <c r="M1463" s="271"/>
      <c r="N1463" s="273"/>
      <c r="O1463" s="9"/>
      <c r="P1463" s="201"/>
    </row>
    <row r="1464" spans="1:16" x14ac:dyDescent="0.25">
      <c r="A1464" s="416" t="s">
        <v>5419</v>
      </c>
      <c r="B1464" s="417"/>
      <c r="C1464" s="417"/>
      <c r="D1464" s="417"/>
      <c r="E1464" s="417"/>
      <c r="F1464" s="417"/>
      <c r="G1464" s="417"/>
      <c r="H1464" s="417"/>
      <c r="I1464" s="417"/>
      <c r="J1464" s="417"/>
      <c r="K1464" s="417"/>
      <c r="L1464" s="417"/>
      <c r="M1464" s="417"/>
      <c r="N1464" s="417"/>
      <c r="O1464" s="417"/>
      <c r="P1464" s="418"/>
    </row>
    <row r="1465" spans="1:16" ht="140.25" x14ac:dyDescent="0.25">
      <c r="A1465" s="202" t="s">
        <v>5420</v>
      </c>
      <c r="B1465" s="271" t="s">
        <v>5425</v>
      </c>
      <c r="C1465" s="149" t="s">
        <v>5421</v>
      </c>
      <c r="D1465" s="18" t="s">
        <v>658</v>
      </c>
      <c r="E1465" s="273" t="s">
        <v>658</v>
      </c>
      <c r="F1465" s="273" t="s">
        <v>5429</v>
      </c>
      <c r="G1465" s="273" t="s">
        <v>839</v>
      </c>
      <c r="H1465" s="272" t="s">
        <v>841</v>
      </c>
      <c r="I1465" s="241" t="s">
        <v>3713</v>
      </c>
      <c r="J1465" s="272" t="s">
        <v>843</v>
      </c>
      <c r="K1465" s="262">
        <v>32694</v>
      </c>
      <c r="L1465" s="25" t="s">
        <v>658</v>
      </c>
      <c r="M1465" s="271" t="s">
        <v>5428</v>
      </c>
      <c r="N1465" s="273" t="s">
        <v>658</v>
      </c>
      <c r="O1465" s="6" t="s">
        <v>658</v>
      </c>
      <c r="P1465" s="202" t="s">
        <v>658</v>
      </c>
    </row>
    <row r="1466" spans="1:16" ht="140.25" x14ac:dyDescent="0.25">
      <c r="A1466" s="202" t="s">
        <v>5422</v>
      </c>
      <c r="B1466" s="271" t="s">
        <v>4118</v>
      </c>
      <c r="C1466" s="149" t="s">
        <v>5421</v>
      </c>
      <c r="D1466" s="18" t="s">
        <v>658</v>
      </c>
      <c r="E1466" s="273" t="s">
        <v>658</v>
      </c>
      <c r="F1466" s="273" t="s">
        <v>5430</v>
      </c>
      <c r="G1466" s="273" t="s">
        <v>839</v>
      </c>
      <c r="H1466" s="272" t="s">
        <v>841</v>
      </c>
      <c r="I1466" s="241" t="s">
        <v>3713</v>
      </c>
      <c r="J1466" s="272" t="s">
        <v>843</v>
      </c>
      <c r="K1466" s="262">
        <v>37353</v>
      </c>
      <c r="L1466" s="25" t="s">
        <v>658</v>
      </c>
      <c r="M1466" s="271" t="s">
        <v>5428</v>
      </c>
      <c r="N1466" s="273" t="s">
        <v>658</v>
      </c>
      <c r="O1466" s="6" t="s">
        <v>658</v>
      </c>
      <c r="P1466" s="202" t="s">
        <v>658</v>
      </c>
    </row>
    <row r="1467" spans="1:16" ht="140.25" x14ac:dyDescent="0.25">
      <c r="A1467" s="202" t="s">
        <v>5423</v>
      </c>
      <c r="B1467" s="271" t="s">
        <v>5426</v>
      </c>
      <c r="C1467" s="149" t="s">
        <v>5421</v>
      </c>
      <c r="D1467" s="18" t="s">
        <v>658</v>
      </c>
      <c r="E1467" s="273" t="s">
        <v>658</v>
      </c>
      <c r="F1467" s="273" t="s">
        <v>5431</v>
      </c>
      <c r="G1467" s="273" t="s">
        <v>839</v>
      </c>
      <c r="H1467" s="272" t="s">
        <v>841</v>
      </c>
      <c r="I1467" s="241" t="s">
        <v>3713</v>
      </c>
      <c r="J1467" s="272" t="s">
        <v>843</v>
      </c>
      <c r="K1467" s="262">
        <v>14632</v>
      </c>
      <c r="L1467" s="25" t="s">
        <v>658</v>
      </c>
      <c r="M1467" s="271" t="s">
        <v>5428</v>
      </c>
      <c r="N1467" s="273" t="s">
        <v>658</v>
      </c>
      <c r="O1467" s="6" t="s">
        <v>658</v>
      </c>
      <c r="P1467" s="202" t="s">
        <v>658</v>
      </c>
    </row>
    <row r="1468" spans="1:16" ht="140.25" x14ac:dyDescent="0.25">
      <c r="A1468" s="202" t="s">
        <v>5424</v>
      </c>
      <c r="B1468" s="271" t="s">
        <v>5427</v>
      </c>
      <c r="C1468" s="149" t="s">
        <v>5421</v>
      </c>
      <c r="D1468" s="18" t="s">
        <v>658</v>
      </c>
      <c r="E1468" s="273" t="s">
        <v>658</v>
      </c>
      <c r="F1468" s="273" t="s">
        <v>5432</v>
      </c>
      <c r="G1468" s="273" t="s">
        <v>839</v>
      </c>
      <c r="H1468" s="272" t="s">
        <v>841</v>
      </c>
      <c r="I1468" s="241" t="s">
        <v>3713</v>
      </c>
      <c r="J1468" s="272" t="s">
        <v>843</v>
      </c>
      <c r="K1468" s="262">
        <v>13856</v>
      </c>
      <c r="L1468" s="25" t="s">
        <v>658</v>
      </c>
      <c r="M1468" s="271" t="s">
        <v>5428</v>
      </c>
      <c r="N1468" s="273" t="s">
        <v>658</v>
      </c>
      <c r="O1468" s="6" t="s">
        <v>658</v>
      </c>
      <c r="P1468" s="202" t="s">
        <v>658</v>
      </c>
    </row>
    <row r="1469" spans="1:16" x14ac:dyDescent="0.25">
      <c r="A1469" s="263" t="s">
        <v>364</v>
      </c>
      <c r="B1469" s="7"/>
      <c r="C1469" s="149"/>
      <c r="D1469" s="18"/>
      <c r="E1469" s="273"/>
      <c r="F1469" s="273"/>
      <c r="G1469" s="273"/>
      <c r="H1469" s="188"/>
      <c r="I1469" s="188"/>
      <c r="J1469" s="188"/>
      <c r="K1469" s="266">
        <f>SUM(K1465:K1468)</f>
        <v>98535</v>
      </c>
      <c r="L1469" s="25"/>
      <c r="M1469" s="271"/>
      <c r="N1469" s="273"/>
      <c r="O1469" s="9"/>
      <c r="P1469" s="201"/>
    </row>
    <row r="1470" spans="1:16" x14ac:dyDescent="0.25">
      <c r="A1470" s="416" t="s">
        <v>4258</v>
      </c>
      <c r="B1470" s="417"/>
      <c r="C1470" s="417"/>
      <c r="D1470" s="417"/>
      <c r="E1470" s="417"/>
      <c r="F1470" s="417"/>
      <c r="G1470" s="417"/>
      <c r="H1470" s="417"/>
      <c r="I1470" s="417"/>
      <c r="J1470" s="417"/>
      <c r="K1470" s="417"/>
      <c r="L1470" s="417"/>
      <c r="M1470" s="417"/>
      <c r="N1470" s="417"/>
      <c r="O1470" s="417"/>
      <c r="P1470" s="418"/>
    </row>
    <row r="1471" spans="1:16" ht="140.25" x14ac:dyDescent="0.25">
      <c r="A1471" s="202" t="s">
        <v>5433</v>
      </c>
      <c r="B1471" s="271" t="s">
        <v>990</v>
      </c>
      <c r="C1471" s="149" t="s">
        <v>5439</v>
      </c>
      <c r="D1471" s="18" t="s">
        <v>658</v>
      </c>
      <c r="E1471" s="273" t="s">
        <v>658</v>
      </c>
      <c r="F1471" s="273" t="s">
        <v>5438</v>
      </c>
      <c r="G1471" s="273" t="s">
        <v>839</v>
      </c>
      <c r="H1471" s="272" t="s">
        <v>841</v>
      </c>
      <c r="I1471" s="241" t="s">
        <v>3713</v>
      </c>
      <c r="J1471" s="272" t="s">
        <v>843</v>
      </c>
      <c r="K1471" s="262">
        <v>24000</v>
      </c>
      <c r="L1471" s="25" t="s">
        <v>658</v>
      </c>
      <c r="M1471" s="271" t="s">
        <v>5437</v>
      </c>
      <c r="N1471" s="273" t="s">
        <v>658</v>
      </c>
      <c r="O1471" s="6" t="s">
        <v>658</v>
      </c>
      <c r="P1471" s="202" t="s">
        <v>658</v>
      </c>
    </row>
    <row r="1472" spans="1:16" ht="140.25" x14ac:dyDescent="0.25">
      <c r="A1472" s="202" t="s">
        <v>5434</v>
      </c>
      <c r="B1472" s="271" t="s">
        <v>4118</v>
      </c>
      <c r="C1472" s="149" t="s">
        <v>5439</v>
      </c>
      <c r="D1472" s="18" t="s">
        <v>658</v>
      </c>
      <c r="E1472" s="273" t="s">
        <v>658</v>
      </c>
      <c r="F1472" s="273" t="s">
        <v>5440</v>
      </c>
      <c r="G1472" s="273" t="s">
        <v>839</v>
      </c>
      <c r="H1472" s="272" t="s">
        <v>841</v>
      </c>
      <c r="I1472" s="241" t="s">
        <v>3713</v>
      </c>
      <c r="J1472" s="272" t="s">
        <v>843</v>
      </c>
      <c r="K1472" s="262">
        <v>23000</v>
      </c>
      <c r="L1472" s="25" t="s">
        <v>658</v>
      </c>
      <c r="M1472" s="271" t="s">
        <v>5437</v>
      </c>
      <c r="N1472" s="273" t="s">
        <v>658</v>
      </c>
      <c r="O1472" s="6" t="s">
        <v>658</v>
      </c>
      <c r="P1472" s="202" t="s">
        <v>658</v>
      </c>
    </row>
    <row r="1473" spans="1:16" ht="140.25" x14ac:dyDescent="0.25">
      <c r="A1473" s="202" t="s">
        <v>5435</v>
      </c>
      <c r="B1473" s="271" t="s">
        <v>5426</v>
      </c>
      <c r="C1473" s="149" t="s">
        <v>5439</v>
      </c>
      <c r="D1473" s="18" t="s">
        <v>658</v>
      </c>
      <c r="E1473" s="273" t="s">
        <v>658</v>
      </c>
      <c r="F1473" s="273" t="s">
        <v>5441</v>
      </c>
      <c r="G1473" s="273" t="s">
        <v>839</v>
      </c>
      <c r="H1473" s="272" t="s">
        <v>841</v>
      </c>
      <c r="I1473" s="241" t="s">
        <v>3713</v>
      </c>
      <c r="J1473" s="272" t="s">
        <v>843</v>
      </c>
      <c r="K1473" s="262">
        <v>6720</v>
      </c>
      <c r="L1473" s="25" t="s">
        <v>658</v>
      </c>
      <c r="M1473" s="271" t="s">
        <v>5437</v>
      </c>
      <c r="N1473" s="273" t="s">
        <v>658</v>
      </c>
      <c r="O1473" s="6" t="s">
        <v>658</v>
      </c>
      <c r="P1473" s="202" t="s">
        <v>658</v>
      </c>
    </row>
    <row r="1474" spans="1:16" ht="140.25" x14ac:dyDescent="0.25">
      <c r="A1474" s="202" t="s">
        <v>5436</v>
      </c>
      <c r="B1474" s="271" t="s">
        <v>4097</v>
      </c>
      <c r="C1474" s="149" t="s">
        <v>5439</v>
      </c>
      <c r="D1474" s="18" t="s">
        <v>658</v>
      </c>
      <c r="E1474" s="273" t="s">
        <v>658</v>
      </c>
      <c r="F1474" s="273" t="s">
        <v>5442</v>
      </c>
      <c r="G1474" s="273" t="s">
        <v>839</v>
      </c>
      <c r="H1474" s="272" t="s">
        <v>841</v>
      </c>
      <c r="I1474" s="241" t="s">
        <v>3713</v>
      </c>
      <c r="J1474" s="272" t="s">
        <v>843</v>
      </c>
      <c r="K1474" s="262">
        <v>14800</v>
      </c>
      <c r="L1474" s="25" t="s">
        <v>658</v>
      </c>
      <c r="M1474" s="271" t="s">
        <v>5437</v>
      </c>
      <c r="N1474" s="273" t="s">
        <v>658</v>
      </c>
      <c r="O1474" s="6" t="s">
        <v>658</v>
      </c>
      <c r="P1474" s="202" t="s">
        <v>658</v>
      </c>
    </row>
    <row r="1475" spans="1:16" x14ac:dyDescent="0.25">
      <c r="A1475" s="263" t="s">
        <v>364</v>
      </c>
      <c r="B1475" s="7"/>
      <c r="C1475" s="149"/>
      <c r="D1475" s="18"/>
      <c r="E1475" s="273"/>
      <c r="F1475" s="273"/>
      <c r="G1475" s="273"/>
      <c r="H1475" s="188"/>
      <c r="I1475" s="188"/>
      <c r="J1475" s="188"/>
      <c r="K1475" s="266">
        <f>SUM(K1471:K1474)</f>
        <v>68520</v>
      </c>
      <c r="L1475" s="25"/>
      <c r="M1475" s="271"/>
      <c r="N1475" s="273"/>
      <c r="O1475" s="9"/>
      <c r="P1475" s="201"/>
    </row>
    <row r="1476" spans="1:16" x14ac:dyDescent="0.25">
      <c r="A1476" s="365" t="s">
        <v>4263</v>
      </c>
      <c r="B1476" s="366"/>
      <c r="C1476" s="366"/>
      <c r="D1476" s="366"/>
      <c r="E1476" s="366"/>
      <c r="F1476" s="366"/>
      <c r="G1476" s="366"/>
      <c r="H1476" s="366"/>
      <c r="I1476" s="366"/>
      <c r="J1476" s="366"/>
      <c r="K1476" s="366"/>
      <c r="L1476" s="366"/>
      <c r="M1476" s="366"/>
      <c r="N1476" s="366"/>
      <c r="O1476" s="366"/>
      <c r="P1476" s="367"/>
    </row>
    <row r="1477" spans="1:16" ht="195" x14ac:dyDescent="0.25">
      <c r="A1477" s="202" t="s">
        <v>5443</v>
      </c>
      <c r="B1477" s="271" t="s">
        <v>990</v>
      </c>
      <c r="C1477" s="149" t="s">
        <v>5448</v>
      </c>
      <c r="D1477" s="18" t="s">
        <v>658</v>
      </c>
      <c r="E1477" s="273" t="s">
        <v>658</v>
      </c>
      <c r="F1477" s="273" t="s">
        <v>5449</v>
      </c>
      <c r="G1477" s="273" t="s">
        <v>839</v>
      </c>
      <c r="H1477" s="272" t="s">
        <v>841</v>
      </c>
      <c r="I1477" s="241" t="s">
        <v>3713</v>
      </c>
      <c r="J1477" s="272" t="s">
        <v>843</v>
      </c>
      <c r="K1477" s="262">
        <v>36800</v>
      </c>
      <c r="L1477" s="25" t="s">
        <v>658</v>
      </c>
      <c r="M1477" s="271" t="s">
        <v>5447</v>
      </c>
      <c r="N1477" s="273" t="s">
        <v>658</v>
      </c>
      <c r="O1477" s="6" t="s">
        <v>658</v>
      </c>
      <c r="P1477" s="202" t="s">
        <v>658</v>
      </c>
    </row>
    <row r="1478" spans="1:16" ht="195" x14ac:dyDescent="0.25">
      <c r="A1478" s="202" t="s">
        <v>5444</v>
      </c>
      <c r="B1478" s="271" t="s">
        <v>4118</v>
      </c>
      <c r="C1478" s="149" t="s">
        <v>5448</v>
      </c>
      <c r="D1478" s="18" t="s">
        <v>658</v>
      </c>
      <c r="E1478" s="273" t="s">
        <v>658</v>
      </c>
      <c r="F1478" s="273" t="s">
        <v>5450</v>
      </c>
      <c r="G1478" s="273" t="s">
        <v>839</v>
      </c>
      <c r="H1478" s="272" t="s">
        <v>841</v>
      </c>
      <c r="I1478" s="241" t="s">
        <v>3713</v>
      </c>
      <c r="J1478" s="272" t="s">
        <v>843</v>
      </c>
      <c r="K1478" s="262">
        <v>23000</v>
      </c>
      <c r="L1478" s="25" t="s">
        <v>658</v>
      </c>
      <c r="M1478" s="271" t="s">
        <v>5447</v>
      </c>
      <c r="N1478" s="273" t="s">
        <v>658</v>
      </c>
      <c r="O1478" s="6" t="s">
        <v>658</v>
      </c>
      <c r="P1478" s="202" t="s">
        <v>658</v>
      </c>
    </row>
    <row r="1479" spans="1:16" ht="195" x14ac:dyDescent="0.25">
      <c r="A1479" s="202" t="s">
        <v>5445</v>
      </c>
      <c r="B1479" s="271" t="s">
        <v>1002</v>
      </c>
      <c r="C1479" s="149" t="s">
        <v>5448</v>
      </c>
      <c r="D1479" s="18" t="s">
        <v>658</v>
      </c>
      <c r="E1479" s="273" t="s">
        <v>658</v>
      </c>
      <c r="F1479" s="273" t="s">
        <v>5451</v>
      </c>
      <c r="G1479" s="273" t="s">
        <v>839</v>
      </c>
      <c r="H1479" s="272" t="s">
        <v>841</v>
      </c>
      <c r="I1479" s="241" t="s">
        <v>3713</v>
      </c>
      <c r="J1479" s="272" t="s">
        <v>843</v>
      </c>
      <c r="K1479" s="262">
        <v>17600</v>
      </c>
      <c r="L1479" s="25" t="s">
        <v>658</v>
      </c>
      <c r="M1479" s="271" t="s">
        <v>5447</v>
      </c>
      <c r="N1479" s="273" t="s">
        <v>658</v>
      </c>
      <c r="O1479" s="6" t="s">
        <v>658</v>
      </c>
      <c r="P1479" s="202" t="s">
        <v>658</v>
      </c>
    </row>
    <row r="1480" spans="1:16" ht="195" x14ac:dyDescent="0.25">
      <c r="A1480" s="202" t="s">
        <v>5446</v>
      </c>
      <c r="B1480" s="271" t="s">
        <v>5426</v>
      </c>
      <c r="C1480" s="149" t="s">
        <v>5448</v>
      </c>
      <c r="D1480" s="18" t="s">
        <v>658</v>
      </c>
      <c r="E1480" s="273" t="s">
        <v>658</v>
      </c>
      <c r="F1480" s="273" t="s">
        <v>5452</v>
      </c>
      <c r="G1480" s="273" t="s">
        <v>839</v>
      </c>
      <c r="H1480" s="272" t="s">
        <v>841</v>
      </c>
      <c r="I1480" s="241" t="s">
        <v>3713</v>
      </c>
      <c r="J1480" s="272" t="s">
        <v>843</v>
      </c>
      <c r="K1480" s="262">
        <v>9530</v>
      </c>
      <c r="L1480" s="25" t="s">
        <v>658</v>
      </c>
      <c r="M1480" s="271" t="s">
        <v>5447</v>
      </c>
      <c r="N1480" s="273" t="s">
        <v>658</v>
      </c>
      <c r="O1480" s="6" t="s">
        <v>658</v>
      </c>
      <c r="P1480" s="202" t="s">
        <v>658</v>
      </c>
    </row>
    <row r="1481" spans="1:16" x14ac:dyDescent="0.25">
      <c r="A1481" s="263" t="s">
        <v>364</v>
      </c>
      <c r="B1481" s="7"/>
      <c r="C1481" s="149"/>
      <c r="D1481" s="18"/>
      <c r="E1481" s="273"/>
      <c r="F1481" s="273"/>
      <c r="G1481" s="273"/>
      <c r="H1481" s="188"/>
      <c r="I1481" s="188"/>
      <c r="J1481" s="188"/>
      <c r="K1481" s="266">
        <f>SUM(K1477:K1480)</f>
        <v>86930</v>
      </c>
      <c r="L1481" s="25"/>
      <c r="M1481" s="271"/>
      <c r="N1481" s="273"/>
      <c r="O1481" s="9"/>
      <c r="P1481" s="201"/>
    </row>
    <row r="1482" spans="1:16" x14ac:dyDescent="0.25">
      <c r="A1482" s="416" t="s">
        <v>4103</v>
      </c>
      <c r="B1482" s="417"/>
      <c r="C1482" s="417"/>
      <c r="D1482" s="417"/>
      <c r="E1482" s="417"/>
      <c r="F1482" s="417"/>
      <c r="G1482" s="417"/>
      <c r="H1482" s="417"/>
      <c r="I1482" s="417"/>
      <c r="J1482" s="417"/>
      <c r="K1482" s="417"/>
      <c r="L1482" s="417"/>
      <c r="M1482" s="417"/>
      <c r="N1482" s="417"/>
      <c r="O1482" s="417"/>
      <c r="P1482" s="418"/>
    </row>
    <row r="1483" spans="1:16" ht="140.25" x14ac:dyDescent="0.25">
      <c r="A1483" s="202" t="s">
        <v>5453</v>
      </c>
      <c r="B1483" s="272" t="s">
        <v>990</v>
      </c>
      <c r="C1483" s="149" t="s">
        <v>4106</v>
      </c>
      <c r="D1483" s="18" t="s">
        <v>658</v>
      </c>
      <c r="E1483" s="273" t="s">
        <v>658</v>
      </c>
      <c r="F1483" s="273" t="s">
        <v>5456</v>
      </c>
      <c r="G1483" s="273" t="s">
        <v>839</v>
      </c>
      <c r="H1483" s="272" t="s">
        <v>841</v>
      </c>
      <c r="I1483" s="241" t="s">
        <v>3713</v>
      </c>
      <c r="J1483" s="272" t="s">
        <v>843</v>
      </c>
      <c r="K1483" s="262">
        <v>40500</v>
      </c>
      <c r="L1483" s="25" t="s">
        <v>658</v>
      </c>
      <c r="M1483" s="271" t="s">
        <v>5447</v>
      </c>
      <c r="N1483" s="273" t="s">
        <v>658</v>
      </c>
      <c r="O1483" s="6" t="s">
        <v>658</v>
      </c>
      <c r="P1483" s="202" t="s">
        <v>658</v>
      </c>
    </row>
    <row r="1484" spans="1:16" ht="140.25" x14ac:dyDescent="0.25">
      <c r="A1484" s="202" t="s">
        <v>5454</v>
      </c>
      <c r="B1484" s="271" t="s">
        <v>1002</v>
      </c>
      <c r="C1484" s="149" t="s">
        <v>4106</v>
      </c>
      <c r="D1484" s="18" t="s">
        <v>658</v>
      </c>
      <c r="E1484" s="273" t="s">
        <v>658</v>
      </c>
      <c r="F1484" s="273" t="s">
        <v>5457</v>
      </c>
      <c r="G1484" s="273" t="s">
        <v>839</v>
      </c>
      <c r="H1484" s="272" t="s">
        <v>841</v>
      </c>
      <c r="I1484" s="241" t="s">
        <v>3713</v>
      </c>
      <c r="J1484" s="272" t="s">
        <v>843</v>
      </c>
      <c r="K1484" s="262">
        <v>19400</v>
      </c>
      <c r="L1484" s="25" t="s">
        <v>658</v>
      </c>
      <c r="M1484" s="271" t="s">
        <v>5447</v>
      </c>
      <c r="N1484" s="273" t="s">
        <v>658</v>
      </c>
      <c r="O1484" s="6" t="s">
        <v>658</v>
      </c>
      <c r="P1484" s="202" t="s">
        <v>658</v>
      </c>
    </row>
    <row r="1485" spans="1:16" ht="140.25" x14ac:dyDescent="0.25">
      <c r="A1485" s="202" t="s">
        <v>5455</v>
      </c>
      <c r="B1485" s="271" t="s">
        <v>5426</v>
      </c>
      <c r="C1485" s="149" t="s">
        <v>4106</v>
      </c>
      <c r="D1485" s="18" t="s">
        <v>658</v>
      </c>
      <c r="E1485" s="273" t="s">
        <v>658</v>
      </c>
      <c r="F1485" s="273" t="s">
        <v>5458</v>
      </c>
      <c r="G1485" s="273" t="s">
        <v>839</v>
      </c>
      <c r="H1485" s="272" t="s">
        <v>841</v>
      </c>
      <c r="I1485" s="241" t="s">
        <v>3713</v>
      </c>
      <c r="J1485" s="272" t="s">
        <v>843</v>
      </c>
      <c r="K1485" s="262">
        <v>10500</v>
      </c>
      <c r="L1485" s="25" t="s">
        <v>658</v>
      </c>
      <c r="M1485" s="271" t="s">
        <v>5447</v>
      </c>
      <c r="N1485" s="273" t="s">
        <v>658</v>
      </c>
      <c r="O1485" s="6" t="s">
        <v>658</v>
      </c>
      <c r="P1485" s="202" t="s">
        <v>658</v>
      </c>
    </row>
    <row r="1486" spans="1:16" x14ac:dyDescent="0.25">
      <c r="A1486" s="263" t="s">
        <v>364</v>
      </c>
      <c r="B1486" s="7"/>
      <c r="C1486" s="149"/>
      <c r="D1486" s="18"/>
      <c r="E1486" s="273"/>
      <c r="F1486" s="273"/>
      <c r="G1486" s="273"/>
      <c r="H1486" s="188"/>
      <c r="I1486" s="188"/>
      <c r="J1486" s="188"/>
      <c r="K1486" s="266">
        <f>SUM(K1483:K1485)</f>
        <v>70400</v>
      </c>
      <c r="L1486" s="25"/>
      <c r="M1486" s="271"/>
      <c r="N1486" s="273"/>
      <c r="O1486" s="9"/>
      <c r="P1486" s="201"/>
    </row>
    <row r="1487" spans="1:16" x14ac:dyDescent="0.25">
      <c r="A1487" s="416" t="s">
        <v>5459</v>
      </c>
      <c r="B1487" s="417"/>
      <c r="C1487" s="417"/>
      <c r="D1487" s="417"/>
      <c r="E1487" s="417"/>
      <c r="F1487" s="417"/>
      <c r="G1487" s="417"/>
      <c r="H1487" s="417"/>
      <c r="I1487" s="417"/>
      <c r="J1487" s="417"/>
      <c r="K1487" s="417"/>
      <c r="L1487" s="417"/>
      <c r="M1487" s="417"/>
      <c r="N1487" s="417"/>
      <c r="O1487" s="417"/>
      <c r="P1487" s="418"/>
    </row>
    <row r="1488" spans="1:16" ht="140.25" x14ac:dyDescent="0.25">
      <c r="A1488" s="202" t="s">
        <v>5460</v>
      </c>
      <c r="B1488" s="271" t="s">
        <v>4118</v>
      </c>
      <c r="C1488" s="149" t="s">
        <v>5464</v>
      </c>
      <c r="D1488" s="18" t="s">
        <v>658</v>
      </c>
      <c r="E1488" s="273" t="s">
        <v>658</v>
      </c>
      <c r="F1488" s="273" t="s">
        <v>5466</v>
      </c>
      <c r="G1488" s="273" t="s">
        <v>839</v>
      </c>
      <c r="H1488" s="272" t="s">
        <v>841</v>
      </c>
      <c r="I1488" s="241" t="s">
        <v>3713</v>
      </c>
      <c r="J1488" s="272" t="s">
        <v>843</v>
      </c>
      <c r="K1488" s="262">
        <v>37353</v>
      </c>
      <c r="L1488" s="25" t="s">
        <v>658</v>
      </c>
      <c r="M1488" s="271" t="s">
        <v>5465</v>
      </c>
      <c r="N1488" s="273" t="s">
        <v>658</v>
      </c>
      <c r="O1488" s="6" t="s">
        <v>658</v>
      </c>
      <c r="P1488" s="202" t="s">
        <v>658</v>
      </c>
    </row>
    <row r="1489" spans="1:16" ht="140.25" x14ac:dyDescent="0.25">
      <c r="A1489" s="202" t="s">
        <v>5461</v>
      </c>
      <c r="B1489" s="271" t="s">
        <v>4097</v>
      </c>
      <c r="C1489" s="149" t="s">
        <v>5464</v>
      </c>
      <c r="D1489" s="18" t="s">
        <v>658</v>
      </c>
      <c r="E1489" s="273" t="s">
        <v>658</v>
      </c>
      <c r="F1489" s="273" t="s">
        <v>5467</v>
      </c>
      <c r="G1489" s="273" t="s">
        <v>839</v>
      </c>
      <c r="H1489" s="272" t="s">
        <v>841</v>
      </c>
      <c r="I1489" s="241" t="s">
        <v>3713</v>
      </c>
      <c r="J1489" s="272" t="s">
        <v>843</v>
      </c>
      <c r="K1489" s="262">
        <v>15784</v>
      </c>
      <c r="L1489" s="25" t="s">
        <v>658</v>
      </c>
      <c r="M1489" s="271" t="s">
        <v>5465</v>
      </c>
      <c r="N1489" s="273" t="s">
        <v>658</v>
      </c>
      <c r="O1489" s="6" t="s">
        <v>658</v>
      </c>
      <c r="P1489" s="202" t="s">
        <v>658</v>
      </c>
    </row>
    <row r="1490" spans="1:16" x14ac:dyDescent="0.25">
      <c r="A1490" s="263" t="s">
        <v>364</v>
      </c>
      <c r="B1490" s="7"/>
      <c r="C1490" s="149"/>
      <c r="D1490" s="18"/>
      <c r="E1490" s="273"/>
      <c r="F1490" s="273"/>
      <c r="G1490" s="273"/>
      <c r="H1490" s="188"/>
      <c r="I1490" s="188"/>
      <c r="J1490" s="188"/>
      <c r="K1490" s="266">
        <f>SUM(K1488:K1489)</f>
        <v>53137</v>
      </c>
      <c r="L1490" s="25"/>
      <c r="M1490" s="271"/>
      <c r="N1490" s="273"/>
      <c r="O1490" s="9"/>
      <c r="P1490" s="201"/>
    </row>
    <row r="1491" spans="1:16" x14ac:dyDescent="0.25">
      <c r="A1491" s="365" t="s">
        <v>5468</v>
      </c>
      <c r="B1491" s="366"/>
      <c r="C1491" s="366"/>
      <c r="D1491" s="366"/>
      <c r="E1491" s="366"/>
      <c r="F1491" s="366"/>
      <c r="G1491" s="366"/>
      <c r="H1491" s="366"/>
      <c r="I1491" s="366"/>
      <c r="J1491" s="366"/>
      <c r="K1491" s="366"/>
      <c r="L1491" s="366"/>
      <c r="M1491" s="366"/>
      <c r="N1491" s="366"/>
      <c r="O1491" s="366"/>
      <c r="P1491" s="367"/>
    </row>
    <row r="1492" spans="1:16" ht="140.25" x14ac:dyDescent="0.25">
      <c r="A1492" s="202" t="s">
        <v>5462</v>
      </c>
      <c r="B1492" s="271" t="s">
        <v>4253</v>
      </c>
      <c r="C1492" s="149" t="s">
        <v>5472</v>
      </c>
      <c r="D1492" s="18" t="s">
        <v>658</v>
      </c>
      <c r="E1492" s="273" t="s">
        <v>658</v>
      </c>
      <c r="F1492" s="273" t="s">
        <v>5473</v>
      </c>
      <c r="G1492" s="273" t="s">
        <v>839</v>
      </c>
      <c r="H1492" s="272" t="s">
        <v>841</v>
      </c>
      <c r="I1492" s="241" t="s">
        <v>3713</v>
      </c>
      <c r="J1492" s="272" t="s">
        <v>843</v>
      </c>
      <c r="K1492" s="262">
        <v>49340</v>
      </c>
      <c r="L1492" s="25" t="s">
        <v>658</v>
      </c>
      <c r="M1492" s="271" t="s">
        <v>5465</v>
      </c>
      <c r="N1492" s="273" t="s">
        <v>658</v>
      </c>
      <c r="O1492" s="6" t="s">
        <v>658</v>
      </c>
      <c r="P1492" s="202" t="s">
        <v>658</v>
      </c>
    </row>
    <row r="1493" spans="1:16" ht="140.25" x14ac:dyDescent="0.25">
      <c r="A1493" s="202" t="s">
        <v>5463</v>
      </c>
      <c r="B1493" s="271" t="s">
        <v>990</v>
      </c>
      <c r="C1493" s="149" t="s">
        <v>5472</v>
      </c>
      <c r="D1493" s="18" t="s">
        <v>658</v>
      </c>
      <c r="E1493" s="273" t="s">
        <v>658</v>
      </c>
      <c r="F1493" s="273" t="s">
        <v>5474</v>
      </c>
      <c r="G1493" s="273" t="s">
        <v>839</v>
      </c>
      <c r="H1493" s="272" t="s">
        <v>841</v>
      </c>
      <c r="I1493" s="241" t="s">
        <v>3713</v>
      </c>
      <c r="J1493" s="272" t="s">
        <v>843</v>
      </c>
      <c r="K1493" s="262">
        <v>37102</v>
      </c>
      <c r="L1493" s="25" t="s">
        <v>658</v>
      </c>
      <c r="M1493" s="271" t="s">
        <v>5465</v>
      </c>
      <c r="N1493" s="273" t="s">
        <v>658</v>
      </c>
      <c r="O1493" s="6" t="s">
        <v>658</v>
      </c>
      <c r="P1493" s="202" t="s">
        <v>658</v>
      </c>
    </row>
    <row r="1494" spans="1:16" ht="140.25" x14ac:dyDescent="0.25">
      <c r="A1494" s="202" t="s">
        <v>5469</v>
      </c>
      <c r="B1494" s="271" t="s">
        <v>4118</v>
      </c>
      <c r="C1494" s="149" t="s">
        <v>5472</v>
      </c>
      <c r="D1494" s="18" t="s">
        <v>658</v>
      </c>
      <c r="E1494" s="273" t="s">
        <v>658</v>
      </c>
      <c r="F1494" s="273" t="s">
        <v>5475</v>
      </c>
      <c r="G1494" s="273" t="s">
        <v>839</v>
      </c>
      <c r="H1494" s="272" t="s">
        <v>841</v>
      </c>
      <c r="I1494" s="241" t="s">
        <v>3713</v>
      </c>
      <c r="J1494" s="272" t="s">
        <v>843</v>
      </c>
      <c r="K1494" s="262">
        <v>37353</v>
      </c>
      <c r="L1494" s="25" t="s">
        <v>658</v>
      </c>
      <c r="M1494" s="271" t="s">
        <v>5465</v>
      </c>
      <c r="N1494" s="273" t="s">
        <v>658</v>
      </c>
      <c r="O1494" s="6" t="s">
        <v>658</v>
      </c>
      <c r="P1494" s="202" t="s">
        <v>658</v>
      </c>
    </row>
    <row r="1495" spans="1:16" ht="140.25" x14ac:dyDescent="0.25">
      <c r="A1495" s="202" t="s">
        <v>5470</v>
      </c>
      <c r="B1495" s="271" t="s">
        <v>1002</v>
      </c>
      <c r="C1495" s="149" t="s">
        <v>5472</v>
      </c>
      <c r="D1495" s="18" t="s">
        <v>658</v>
      </c>
      <c r="E1495" s="273" t="s">
        <v>658</v>
      </c>
      <c r="F1495" s="273" t="s">
        <v>5476</v>
      </c>
      <c r="G1495" s="273" t="s">
        <v>839</v>
      </c>
      <c r="H1495" s="272" t="s">
        <v>841</v>
      </c>
      <c r="I1495" s="241" t="s">
        <v>3713</v>
      </c>
      <c r="J1495" s="272" t="s">
        <v>843</v>
      </c>
      <c r="K1495" s="262">
        <v>19681</v>
      </c>
      <c r="L1495" s="25" t="s">
        <v>658</v>
      </c>
      <c r="M1495" s="271" t="s">
        <v>5465</v>
      </c>
      <c r="N1495" s="273" t="s">
        <v>658</v>
      </c>
      <c r="O1495" s="6" t="s">
        <v>658</v>
      </c>
      <c r="P1495" s="202" t="s">
        <v>658</v>
      </c>
    </row>
    <row r="1496" spans="1:16" ht="140.25" x14ac:dyDescent="0.25">
      <c r="A1496" s="202" t="s">
        <v>5471</v>
      </c>
      <c r="B1496" s="271" t="s">
        <v>5426</v>
      </c>
      <c r="C1496" s="149" t="s">
        <v>5472</v>
      </c>
      <c r="D1496" s="18" t="s">
        <v>658</v>
      </c>
      <c r="E1496" s="273" t="s">
        <v>658</v>
      </c>
      <c r="F1496" s="273" t="s">
        <v>5477</v>
      </c>
      <c r="G1496" s="273" t="s">
        <v>839</v>
      </c>
      <c r="H1496" s="272" t="s">
        <v>841</v>
      </c>
      <c r="I1496" s="241" t="s">
        <v>3713</v>
      </c>
      <c r="J1496" s="272" t="s">
        <v>843</v>
      </c>
      <c r="K1496" s="262">
        <v>11923</v>
      </c>
      <c r="L1496" s="25" t="s">
        <v>658</v>
      </c>
      <c r="M1496" s="271" t="s">
        <v>5465</v>
      </c>
      <c r="N1496" s="273" t="s">
        <v>658</v>
      </c>
      <c r="O1496" s="6" t="s">
        <v>658</v>
      </c>
      <c r="P1496" s="202" t="s">
        <v>658</v>
      </c>
    </row>
    <row r="1497" spans="1:16" x14ac:dyDescent="0.25">
      <c r="A1497" s="263" t="s">
        <v>364</v>
      </c>
      <c r="B1497" s="7"/>
      <c r="C1497" s="149"/>
      <c r="D1497" s="18"/>
      <c r="E1497" s="273"/>
      <c r="F1497" s="273"/>
      <c r="G1497" s="273"/>
      <c r="H1497" s="188"/>
      <c r="I1497" s="188"/>
      <c r="J1497" s="188"/>
      <c r="K1497" s="266">
        <f>SUM(K1492:K1496)</f>
        <v>155399</v>
      </c>
      <c r="L1497" s="25"/>
      <c r="M1497" s="271"/>
      <c r="N1497" s="273"/>
      <c r="O1497" s="9"/>
      <c r="P1497" s="201"/>
    </row>
    <row r="1498" spans="1:16" x14ac:dyDescent="0.25">
      <c r="A1498" s="416" t="s">
        <v>5488</v>
      </c>
      <c r="B1498" s="417"/>
      <c r="C1498" s="417"/>
      <c r="D1498" s="417"/>
      <c r="E1498" s="417"/>
      <c r="F1498" s="417"/>
      <c r="G1498" s="417"/>
      <c r="H1498" s="417"/>
      <c r="I1498" s="417"/>
      <c r="J1498" s="417"/>
      <c r="K1498" s="417"/>
      <c r="L1498" s="417"/>
      <c r="M1498" s="417"/>
      <c r="N1498" s="417"/>
      <c r="O1498" s="417"/>
      <c r="P1498" s="418"/>
    </row>
    <row r="1499" spans="1:16" ht="140.25" x14ac:dyDescent="0.25">
      <c r="A1499" s="202" t="s">
        <v>5478</v>
      </c>
      <c r="B1499" s="271" t="s">
        <v>5483</v>
      </c>
      <c r="C1499" s="149" t="s">
        <v>5487</v>
      </c>
      <c r="D1499" s="18" t="s">
        <v>658</v>
      </c>
      <c r="E1499" s="273" t="s">
        <v>658</v>
      </c>
      <c r="F1499" s="273" t="s">
        <v>5489</v>
      </c>
      <c r="G1499" s="273" t="s">
        <v>839</v>
      </c>
      <c r="H1499" s="272" t="s">
        <v>841</v>
      </c>
      <c r="I1499" s="241" t="s">
        <v>3713</v>
      </c>
      <c r="J1499" s="272" t="s">
        <v>843</v>
      </c>
      <c r="K1499" s="262">
        <v>26231.360000000001</v>
      </c>
      <c r="L1499" s="25" t="s">
        <v>658</v>
      </c>
      <c r="M1499" s="271" t="s">
        <v>5486</v>
      </c>
      <c r="N1499" s="273" t="s">
        <v>658</v>
      </c>
      <c r="O1499" s="6" t="s">
        <v>658</v>
      </c>
      <c r="P1499" s="202" t="s">
        <v>658</v>
      </c>
    </row>
    <row r="1500" spans="1:16" ht="140.25" x14ac:dyDescent="0.25">
      <c r="A1500" s="202" t="s">
        <v>5479</v>
      </c>
      <c r="B1500" s="271" t="s">
        <v>990</v>
      </c>
      <c r="C1500" s="149" t="s">
        <v>5487</v>
      </c>
      <c r="D1500" s="18" t="s">
        <v>658</v>
      </c>
      <c r="E1500" s="273" t="s">
        <v>658</v>
      </c>
      <c r="F1500" s="273" t="s">
        <v>5490</v>
      </c>
      <c r="G1500" s="273" t="s">
        <v>839</v>
      </c>
      <c r="H1500" s="272" t="s">
        <v>841</v>
      </c>
      <c r="I1500" s="241" t="s">
        <v>3713</v>
      </c>
      <c r="J1500" s="272" t="s">
        <v>843</v>
      </c>
      <c r="K1500" s="262">
        <v>32694</v>
      </c>
      <c r="L1500" s="25" t="s">
        <v>658</v>
      </c>
      <c r="M1500" s="271" t="s">
        <v>5465</v>
      </c>
      <c r="N1500" s="273" t="s">
        <v>658</v>
      </c>
      <c r="O1500" s="6" t="s">
        <v>658</v>
      </c>
      <c r="P1500" s="202" t="s">
        <v>658</v>
      </c>
    </row>
    <row r="1501" spans="1:16" ht="140.25" x14ac:dyDescent="0.25">
      <c r="A1501" s="202" t="s">
        <v>5480</v>
      </c>
      <c r="B1501" s="271" t="s">
        <v>1002</v>
      </c>
      <c r="C1501" s="149" t="s">
        <v>5487</v>
      </c>
      <c r="D1501" s="18" t="s">
        <v>658</v>
      </c>
      <c r="E1501" s="273" t="s">
        <v>658</v>
      </c>
      <c r="F1501" s="273" t="s">
        <v>5491</v>
      </c>
      <c r="G1501" s="273" t="s">
        <v>839</v>
      </c>
      <c r="H1501" s="272" t="s">
        <v>841</v>
      </c>
      <c r="I1501" s="241" t="s">
        <v>3713</v>
      </c>
      <c r="J1501" s="272" t="s">
        <v>843</v>
      </c>
      <c r="K1501" s="262">
        <v>19814</v>
      </c>
      <c r="L1501" s="25" t="s">
        <v>658</v>
      </c>
      <c r="M1501" s="269" t="s">
        <v>5465</v>
      </c>
      <c r="N1501" s="273" t="s">
        <v>658</v>
      </c>
      <c r="O1501" s="6" t="s">
        <v>658</v>
      </c>
      <c r="P1501" s="202" t="s">
        <v>658</v>
      </c>
    </row>
    <row r="1502" spans="1:16" ht="140.25" x14ac:dyDescent="0.25">
      <c r="A1502" s="202" t="s">
        <v>5481</v>
      </c>
      <c r="B1502" s="271" t="s">
        <v>5484</v>
      </c>
      <c r="C1502" s="149" t="s">
        <v>5487</v>
      </c>
      <c r="D1502" s="18" t="s">
        <v>658</v>
      </c>
      <c r="E1502" s="273" t="s">
        <v>658</v>
      </c>
      <c r="F1502" s="273" t="s">
        <v>5492</v>
      </c>
      <c r="G1502" s="273" t="s">
        <v>839</v>
      </c>
      <c r="H1502" s="272" t="s">
        <v>841</v>
      </c>
      <c r="I1502" s="241" t="s">
        <v>3713</v>
      </c>
      <c r="J1502" s="272" t="s">
        <v>843</v>
      </c>
      <c r="K1502" s="262">
        <v>15176</v>
      </c>
      <c r="L1502" s="25" t="s">
        <v>658</v>
      </c>
      <c r="M1502" s="271" t="s">
        <v>1</v>
      </c>
      <c r="N1502" s="273" t="s">
        <v>658</v>
      </c>
      <c r="O1502" s="6" t="s">
        <v>658</v>
      </c>
      <c r="P1502" s="202" t="s">
        <v>658</v>
      </c>
    </row>
    <row r="1503" spans="1:16" ht="140.25" x14ac:dyDescent="0.25">
      <c r="A1503" s="202" t="s">
        <v>5482</v>
      </c>
      <c r="B1503" s="271" t="s">
        <v>5485</v>
      </c>
      <c r="C1503" s="149" t="s">
        <v>5487</v>
      </c>
      <c r="D1503" s="18" t="s">
        <v>658</v>
      </c>
      <c r="E1503" s="273" t="s">
        <v>658</v>
      </c>
      <c r="F1503" s="273" t="s">
        <v>5493</v>
      </c>
      <c r="G1503" s="273" t="s">
        <v>839</v>
      </c>
      <c r="H1503" s="272" t="s">
        <v>841</v>
      </c>
      <c r="I1503" s="241" t="s">
        <v>3713</v>
      </c>
      <c r="J1503" s="272" t="s">
        <v>843</v>
      </c>
      <c r="K1503" s="262">
        <v>17580</v>
      </c>
      <c r="L1503" s="25" t="s">
        <v>658</v>
      </c>
      <c r="M1503" s="271" t="s">
        <v>1</v>
      </c>
      <c r="N1503" s="273" t="s">
        <v>658</v>
      </c>
      <c r="O1503" s="6" t="s">
        <v>658</v>
      </c>
      <c r="P1503" s="202" t="s">
        <v>658</v>
      </c>
    </row>
    <row r="1504" spans="1:16" x14ac:dyDescent="0.25">
      <c r="A1504" s="263" t="s">
        <v>364</v>
      </c>
      <c r="B1504" s="7"/>
      <c r="C1504" s="149"/>
      <c r="D1504" s="18"/>
      <c r="E1504" s="273"/>
      <c r="F1504" s="273"/>
      <c r="G1504" s="273"/>
      <c r="H1504" s="188"/>
      <c r="I1504" s="188"/>
      <c r="J1504" s="188"/>
      <c r="K1504" s="266">
        <f>SUM(K1499:K1503)</f>
        <v>111495.36</v>
      </c>
      <c r="L1504" s="25"/>
      <c r="M1504" s="271"/>
      <c r="N1504" s="273"/>
      <c r="O1504" s="9"/>
      <c r="P1504" s="201"/>
    </row>
    <row r="1505" spans="1:16" x14ac:dyDescent="0.25">
      <c r="A1505" s="416" t="s">
        <v>4210</v>
      </c>
      <c r="B1505" s="417"/>
      <c r="C1505" s="417"/>
      <c r="D1505" s="417"/>
      <c r="E1505" s="417"/>
      <c r="F1505" s="417"/>
      <c r="G1505" s="417"/>
      <c r="H1505" s="417"/>
      <c r="I1505" s="417"/>
      <c r="J1505" s="417"/>
      <c r="K1505" s="417"/>
      <c r="L1505" s="417"/>
      <c r="M1505" s="417"/>
      <c r="N1505" s="417"/>
      <c r="O1505" s="417"/>
      <c r="P1505" s="418"/>
    </row>
    <row r="1506" spans="1:16" ht="140.25" x14ac:dyDescent="0.25">
      <c r="A1506" s="288" t="s">
        <v>5497</v>
      </c>
      <c r="B1506" s="272" t="s">
        <v>5494</v>
      </c>
      <c r="C1506" s="149" t="s">
        <v>5495</v>
      </c>
      <c r="D1506" s="18" t="s">
        <v>658</v>
      </c>
      <c r="E1506" s="273" t="s">
        <v>658</v>
      </c>
      <c r="F1506" s="273" t="s">
        <v>5498</v>
      </c>
      <c r="G1506" s="273" t="s">
        <v>839</v>
      </c>
      <c r="H1506" s="272" t="s">
        <v>841</v>
      </c>
      <c r="I1506" s="241" t="s">
        <v>3713</v>
      </c>
      <c r="J1506" s="272" t="s">
        <v>843</v>
      </c>
      <c r="K1506" s="270">
        <v>11000</v>
      </c>
      <c r="L1506" s="25" t="s">
        <v>658</v>
      </c>
      <c r="M1506" s="271" t="s">
        <v>5496</v>
      </c>
      <c r="N1506" s="273" t="s">
        <v>658</v>
      </c>
      <c r="O1506" s="6" t="s">
        <v>658</v>
      </c>
      <c r="P1506" s="202" t="s">
        <v>658</v>
      </c>
    </row>
    <row r="1507" spans="1:16" x14ac:dyDescent="0.25">
      <c r="A1507" s="263" t="s">
        <v>364</v>
      </c>
      <c r="B1507" s="7"/>
      <c r="C1507" s="149"/>
      <c r="D1507" s="18"/>
      <c r="E1507" s="273"/>
      <c r="F1507" s="273"/>
      <c r="G1507" s="273"/>
      <c r="H1507" s="188"/>
      <c r="I1507" s="188"/>
      <c r="J1507" s="188"/>
      <c r="K1507" s="266">
        <f>SUM(K1506)</f>
        <v>11000</v>
      </c>
      <c r="L1507" s="25"/>
      <c r="M1507" s="271"/>
      <c r="N1507" s="273"/>
      <c r="O1507" s="9"/>
      <c r="P1507" s="201"/>
    </row>
    <row r="1508" spans="1:16" x14ac:dyDescent="0.25">
      <c r="A1508" s="416" t="s">
        <v>5499</v>
      </c>
      <c r="B1508" s="417"/>
      <c r="C1508" s="417"/>
      <c r="D1508" s="417"/>
      <c r="E1508" s="417"/>
      <c r="F1508" s="417"/>
      <c r="G1508" s="417"/>
      <c r="H1508" s="417"/>
      <c r="I1508" s="417"/>
      <c r="J1508" s="417"/>
      <c r="K1508" s="417"/>
      <c r="L1508" s="417"/>
      <c r="M1508" s="417"/>
      <c r="N1508" s="417"/>
      <c r="O1508" s="417"/>
      <c r="P1508" s="418"/>
    </row>
    <row r="1509" spans="1:16" ht="140.25" x14ac:dyDescent="0.25">
      <c r="A1509" s="202" t="s">
        <v>5501</v>
      </c>
      <c r="B1509" s="271" t="s">
        <v>5504</v>
      </c>
      <c r="C1509" s="149" t="s">
        <v>5500</v>
      </c>
      <c r="D1509" s="18" t="s">
        <v>658</v>
      </c>
      <c r="E1509" s="273" t="s">
        <v>658</v>
      </c>
      <c r="F1509" s="273" t="s">
        <v>5507</v>
      </c>
      <c r="G1509" s="273" t="s">
        <v>839</v>
      </c>
      <c r="H1509" s="272" t="s">
        <v>841</v>
      </c>
      <c r="I1509" s="241" t="s">
        <v>3713</v>
      </c>
      <c r="J1509" s="272" t="s">
        <v>843</v>
      </c>
      <c r="K1509" s="262">
        <v>27631</v>
      </c>
      <c r="L1509" s="25" t="s">
        <v>658</v>
      </c>
      <c r="M1509" s="271" t="s">
        <v>1</v>
      </c>
      <c r="N1509" s="273" t="s">
        <v>658</v>
      </c>
      <c r="O1509" s="6" t="s">
        <v>658</v>
      </c>
      <c r="P1509" s="202" t="s">
        <v>658</v>
      </c>
    </row>
    <row r="1510" spans="1:16" ht="140.25" x14ac:dyDescent="0.25">
      <c r="A1510" s="202" t="s">
        <v>5502</v>
      </c>
      <c r="B1510" s="271" t="s">
        <v>5505</v>
      </c>
      <c r="C1510" s="149" t="s">
        <v>5500</v>
      </c>
      <c r="D1510" s="18" t="s">
        <v>658</v>
      </c>
      <c r="E1510" s="273" t="s">
        <v>658</v>
      </c>
      <c r="F1510" s="273" t="s">
        <v>3036</v>
      </c>
      <c r="G1510" s="273" t="s">
        <v>839</v>
      </c>
      <c r="H1510" s="272" t="s">
        <v>841</v>
      </c>
      <c r="I1510" s="241" t="s">
        <v>3713</v>
      </c>
      <c r="J1510" s="272" t="s">
        <v>843</v>
      </c>
      <c r="K1510" s="262">
        <v>16782</v>
      </c>
      <c r="L1510" s="25" t="s">
        <v>658</v>
      </c>
      <c r="M1510" s="271" t="s">
        <v>1</v>
      </c>
      <c r="N1510" s="273" t="s">
        <v>658</v>
      </c>
      <c r="O1510" s="6" t="s">
        <v>658</v>
      </c>
      <c r="P1510" s="202" t="s">
        <v>658</v>
      </c>
    </row>
    <row r="1511" spans="1:16" ht="140.25" x14ac:dyDescent="0.25">
      <c r="A1511" s="202" t="s">
        <v>5503</v>
      </c>
      <c r="B1511" s="271" t="s">
        <v>5506</v>
      </c>
      <c r="C1511" s="149" t="s">
        <v>5500</v>
      </c>
      <c r="D1511" s="18" t="s">
        <v>658</v>
      </c>
      <c r="E1511" s="273" t="s">
        <v>658</v>
      </c>
      <c r="F1511" s="273" t="s">
        <v>5508</v>
      </c>
      <c r="G1511" s="273" t="s">
        <v>839</v>
      </c>
      <c r="H1511" s="272" t="s">
        <v>841</v>
      </c>
      <c r="I1511" s="241" t="s">
        <v>3713</v>
      </c>
      <c r="J1511" s="272" t="s">
        <v>843</v>
      </c>
      <c r="K1511" s="262">
        <v>17580</v>
      </c>
      <c r="L1511" s="25" t="s">
        <v>658</v>
      </c>
      <c r="M1511" s="271" t="s">
        <v>1</v>
      </c>
      <c r="N1511" s="273" t="s">
        <v>658</v>
      </c>
      <c r="O1511" s="6" t="s">
        <v>658</v>
      </c>
      <c r="P1511" s="202" t="s">
        <v>658</v>
      </c>
    </row>
    <row r="1512" spans="1:16" x14ac:dyDescent="0.25">
      <c r="A1512" s="263" t="s">
        <v>364</v>
      </c>
      <c r="B1512" s="7"/>
      <c r="C1512" s="149"/>
      <c r="D1512" s="18"/>
      <c r="E1512" s="273"/>
      <c r="F1512" s="273"/>
      <c r="G1512" s="273"/>
      <c r="H1512" s="188"/>
      <c r="I1512" s="188"/>
      <c r="J1512" s="188"/>
      <c r="K1512" s="266">
        <f>SUM(K1509:K1511)</f>
        <v>61993</v>
      </c>
      <c r="L1512" s="25"/>
      <c r="M1512" s="271"/>
      <c r="N1512" s="273"/>
      <c r="O1512" s="9"/>
      <c r="P1512" s="201"/>
    </row>
    <row r="1513" spans="1:16" x14ac:dyDescent="0.25">
      <c r="A1513" s="227" t="s">
        <v>4277</v>
      </c>
      <c r="B1513" s="7"/>
      <c r="C1513" s="149"/>
      <c r="D1513" s="18"/>
      <c r="E1513" s="273"/>
      <c r="F1513" s="273"/>
      <c r="G1513" s="273"/>
      <c r="H1513" s="188"/>
      <c r="I1513" s="188"/>
      <c r="J1513" s="188"/>
      <c r="K1513" s="25">
        <f>K1403+K1412+K1415+K1424+K1436+K1442+K1452+K1458+K1463+K1469+K1475+K1481+K1486+K1490+K1497+K1504+K1507+K1512</f>
        <v>2849961.61</v>
      </c>
      <c r="L1513" s="25"/>
      <c r="M1513" s="271"/>
      <c r="N1513" s="273"/>
      <c r="O1513" s="9"/>
      <c r="P1513" s="201"/>
    </row>
    <row r="1514" spans="1:16" x14ac:dyDescent="0.25">
      <c r="A1514" s="375" t="s">
        <v>846</v>
      </c>
      <c r="B1514" s="376"/>
      <c r="C1514" s="376"/>
      <c r="D1514" s="376"/>
      <c r="E1514" s="376"/>
      <c r="F1514" s="376"/>
      <c r="G1514" s="376"/>
      <c r="H1514" s="376"/>
      <c r="I1514" s="376"/>
      <c r="J1514" s="376"/>
      <c r="K1514" s="376"/>
      <c r="L1514" s="376"/>
      <c r="M1514" s="376"/>
      <c r="N1514" s="376"/>
      <c r="O1514" s="376"/>
      <c r="P1514" s="377"/>
    </row>
    <row r="1515" spans="1:16" ht="140.25" x14ac:dyDescent="0.25">
      <c r="A1515" s="202" t="s">
        <v>5509</v>
      </c>
      <c r="B1515" s="271" t="s">
        <v>5518</v>
      </c>
      <c r="C1515" s="149" t="s">
        <v>658</v>
      </c>
      <c r="D1515" s="18" t="s">
        <v>658</v>
      </c>
      <c r="E1515" s="273" t="s">
        <v>658</v>
      </c>
      <c r="F1515" s="273" t="s">
        <v>5525</v>
      </c>
      <c r="G1515" s="273" t="s">
        <v>839</v>
      </c>
      <c r="H1515" s="272" t="s">
        <v>841</v>
      </c>
      <c r="I1515" s="241" t="s">
        <v>3713</v>
      </c>
      <c r="J1515" s="272" t="s">
        <v>843</v>
      </c>
      <c r="K1515" s="262">
        <v>30676</v>
      </c>
      <c r="L1515" s="25" t="s">
        <v>658</v>
      </c>
      <c r="M1515" s="271" t="s">
        <v>1</v>
      </c>
      <c r="N1515" s="273" t="s">
        <v>658</v>
      </c>
      <c r="O1515" s="6" t="s">
        <v>658</v>
      </c>
      <c r="P1515" s="202" t="s">
        <v>658</v>
      </c>
    </row>
    <row r="1516" spans="1:16" ht="140.25" x14ac:dyDescent="0.25">
      <c r="A1516" s="202" t="s">
        <v>5510</v>
      </c>
      <c r="B1516" s="271" t="s">
        <v>5519</v>
      </c>
      <c r="C1516" s="149" t="s">
        <v>658</v>
      </c>
      <c r="D1516" s="18" t="s">
        <v>658</v>
      </c>
      <c r="E1516" s="273" t="s">
        <v>658</v>
      </c>
      <c r="F1516" s="273" t="s">
        <v>5526</v>
      </c>
      <c r="G1516" s="273" t="s">
        <v>839</v>
      </c>
      <c r="H1516" s="272" t="s">
        <v>841</v>
      </c>
      <c r="I1516" s="241" t="s">
        <v>3713</v>
      </c>
      <c r="J1516" s="272" t="s">
        <v>843</v>
      </c>
      <c r="K1516" s="262">
        <v>35340</v>
      </c>
      <c r="L1516" s="25" t="s">
        <v>658</v>
      </c>
      <c r="M1516" s="271" t="s">
        <v>5523</v>
      </c>
      <c r="N1516" s="273" t="s">
        <v>658</v>
      </c>
      <c r="O1516" s="6" t="s">
        <v>658</v>
      </c>
      <c r="P1516" s="202" t="s">
        <v>658</v>
      </c>
    </row>
    <row r="1517" spans="1:16" ht="140.25" x14ac:dyDescent="0.25">
      <c r="A1517" s="202" t="s">
        <v>5511</v>
      </c>
      <c r="B1517" s="271" t="s">
        <v>5520</v>
      </c>
      <c r="C1517" s="149" t="s">
        <v>658</v>
      </c>
      <c r="D1517" s="18" t="s">
        <v>658</v>
      </c>
      <c r="E1517" s="273" t="s">
        <v>658</v>
      </c>
      <c r="F1517" s="273" t="s">
        <v>5527</v>
      </c>
      <c r="G1517" s="273" t="s">
        <v>839</v>
      </c>
      <c r="H1517" s="272" t="s">
        <v>841</v>
      </c>
      <c r="I1517" s="241" t="s">
        <v>3713</v>
      </c>
      <c r="J1517" s="272" t="s">
        <v>843</v>
      </c>
      <c r="K1517" s="262">
        <v>21130</v>
      </c>
      <c r="L1517" s="25" t="s">
        <v>658</v>
      </c>
      <c r="M1517" s="271" t="s">
        <v>5523</v>
      </c>
      <c r="N1517" s="273" t="s">
        <v>658</v>
      </c>
      <c r="O1517" s="6" t="s">
        <v>658</v>
      </c>
      <c r="P1517" s="202" t="s">
        <v>658</v>
      </c>
    </row>
    <row r="1518" spans="1:16" ht="140.25" x14ac:dyDescent="0.25">
      <c r="A1518" s="202" t="s">
        <v>5512</v>
      </c>
      <c r="B1518" s="271" t="s">
        <v>5521</v>
      </c>
      <c r="C1518" s="149" t="s">
        <v>658</v>
      </c>
      <c r="D1518" s="18" t="s">
        <v>658</v>
      </c>
      <c r="E1518" s="273" t="s">
        <v>658</v>
      </c>
      <c r="F1518" s="273" t="s">
        <v>5528</v>
      </c>
      <c r="G1518" s="273" t="s">
        <v>839</v>
      </c>
      <c r="H1518" s="272" t="s">
        <v>841</v>
      </c>
      <c r="I1518" s="241" t="s">
        <v>3713</v>
      </c>
      <c r="J1518" s="272" t="s">
        <v>843</v>
      </c>
      <c r="K1518" s="262">
        <v>24400</v>
      </c>
      <c r="L1518" s="25" t="s">
        <v>658</v>
      </c>
      <c r="M1518" s="271" t="s">
        <v>5524</v>
      </c>
      <c r="N1518" s="273" t="s">
        <v>658</v>
      </c>
      <c r="O1518" s="6" t="s">
        <v>658</v>
      </c>
      <c r="P1518" s="202" t="s">
        <v>658</v>
      </c>
    </row>
    <row r="1519" spans="1:16" ht="140.25" x14ac:dyDescent="0.25">
      <c r="A1519" s="202" t="s">
        <v>5513</v>
      </c>
      <c r="B1519" s="271" t="s">
        <v>5522</v>
      </c>
      <c r="C1519" s="149" t="s">
        <v>658</v>
      </c>
      <c r="D1519" s="18" t="s">
        <v>658</v>
      </c>
      <c r="E1519" s="273" t="s">
        <v>658</v>
      </c>
      <c r="F1519" s="273" t="s">
        <v>5529</v>
      </c>
      <c r="G1519" s="273" t="s">
        <v>839</v>
      </c>
      <c r="H1519" s="272" t="s">
        <v>841</v>
      </c>
      <c r="I1519" s="241" t="s">
        <v>3713</v>
      </c>
      <c r="J1519" s="272" t="s">
        <v>843</v>
      </c>
      <c r="K1519" s="262">
        <v>24465</v>
      </c>
      <c r="L1519" s="25" t="s">
        <v>658</v>
      </c>
      <c r="M1519" s="271" t="s">
        <v>1</v>
      </c>
      <c r="N1519" s="273" t="s">
        <v>658</v>
      </c>
      <c r="O1519" s="6" t="s">
        <v>658</v>
      </c>
      <c r="P1519" s="202" t="s">
        <v>658</v>
      </c>
    </row>
    <row r="1520" spans="1:16" ht="140.25" x14ac:dyDescent="0.25">
      <c r="A1520" s="202" t="s">
        <v>5514</v>
      </c>
      <c r="B1520" s="271" t="s">
        <v>5530</v>
      </c>
      <c r="C1520" s="149" t="s">
        <v>658</v>
      </c>
      <c r="D1520" s="18" t="s">
        <v>658</v>
      </c>
      <c r="E1520" s="273" t="s">
        <v>658</v>
      </c>
      <c r="F1520" s="273" t="s">
        <v>5538</v>
      </c>
      <c r="G1520" s="273" t="s">
        <v>839</v>
      </c>
      <c r="H1520" s="272" t="s">
        <v>841</v>
      </c>
      <c r="I1520" s="241" t="s">
        <v>3713</v>
      </c>
      <c r="J1520" s="272" t="s">
        <v>843</v>
      </c>
      <c r="K1520" s="262">
        <v>6785</v>
      </c>
      <c r="L1520" s="25" t="s">
        <v>658</v>
      </c>
      <c r="M1520" s="271" t="s">
        <v>5535</v>
      </c>
      <c r="N1520" s="273" t="s">
        <v>658</v>
      </c>
      <c r="O1520" s="6" t="s">
        <v>658</v>
      </c>
      <c r="P1520" s="202" t="s">
        <v>658</v>
      </c>
    </row>
    <row r="1521" spans="1:16" ht="140.25" x14ac:dyDescent="0.25">
      <c r="A1521" s="202" t="s">
        <v>5515</v>
      </c>
      <c r="B1521" s="271" t="s">
        <v>5531</v>
      </c>
      <c r="C1521" s="149" t="s">
        <v>658</v>
      </c>
      <c r="D1521" s="18" t="s">
        <v>658</v>
      </c>
      <c r="E1521" s="273" t="s">
        <v>658</v>
      </c>
      <c r="F1521" s="273" t="s">
        <v>5554</v>
      </c>
      <c r="G1521" s="273" t="s">
        <v>839</v>
      </c>
      <c r="H1521" s="272" t="s">
        <v>841</v>
      </c>
      <c r="I1521" s="241" t="s">
        <v>3713</v>
      </c>
      <c r="J1521" s="272" t="s">
        <v>843</v>
      </c>
      <c r="K1521" s="262">
        <v>5690</v>
      </c>
      <c r="L1521" s="25" t="s">
        <v>658</v>
      </c>
      <c r="M1521" s="271" t="s">
        <v>5536</v>
      </c>
      <c r="N1521" s="273" t="s">
        <v>658</v>
      </c>
      <c r="O1521" s="6" t="s">
        <v>658</v>
      </c>
      <c r="P1521" s="202" t="s">
        <v>658</v>
      </c>
    </row>
    <row r="1522" spans="1:16" ht="140.25" x14ac:dyDescent="0.25">
      <c r="A1522" s="202" t="s">
        <v>5516</v>
      </c>
      <c r="B1522" s="271" t="s">
        <v>5532</v>
      </c>
      <c r="C1522" s="149" t="s">
        <v>658</v>
      </c>
      <c r="D1522" s="18" t="s">
        <v>658</v>
      </c>
      <c r="E1522" s="273" t="s">
        <v>658</v>
      </c>
      <c r="F1522" s="273" t="s">
        <v>5539</v>
      </c>
      <c r="G1522" s="273" t="s">
        <v>839</v>
      </c>
      <c r="H1522" s="272" t="s">
        <v>841</v>
      </c>
      <c r="I1522" s="241" t="s">
        <v>3713</v>
      </c>
      <c r="J1522" s="272" t="s">
        <v>843</v>
      </c>
      <c r="K1522" s="262">
        <v>16226.29</v>
      </c>
      <c r="L1522" s="25" t="s">
        <v>658</v>
      </c>
      <c r="M1522" s="271" t="s">
        <v>1</v>
      </c>
      <c r="N1522" s="273" t="s">
        <v>658</v>
      </c>
      <c r="O1522" s="6" t="s">
        <v>658</v>
      </c>
      <c r="P1522" s="202" t="s">
        <v>658</v>
      </c>
    </row>
    <row r="1523" spans="1:16" ht="141" customHeight="1" x14ac:dyDescent="0.25">
      <c r="A1523" s="202" t="s">
        <v>5517</v>
      </c>
      <c r="B1523" s="271" t="s">
        <v>5533</v>
      </c>
      <c r="C1523" s="149" t="s">
        <v>658</v>
      </c>
      <c r="D1523" s="18" t="s">
        <v>658</v>
      </c>
      <c r="E1523" s="273" t="s">
        <v>658</v>
      </c>
      <c r="F1523" s="273" t="s">
        <v>5547</v>
      </c>
      <c r="G1523" s="273" t="s">
        <v>839</v>
      </c>
      <c r="H1523" s="272" t="s">
        <v>841</v>
      </c>
      <c r="I1523" s="241" t="s">
        <v>3713</v>
      </c>
      <c r="J1523" s="272" t="s">
        <v>843</v>
      </c>
      <c r="K1523" s="262">
        <v>8692</v>
      </c>
      <c r="L1523" s="25" t="s">
        <v>658</v>
      </c>
      <c r="M1523" s="271" t="s">
        <v>5537</v>
      </c>
      <c r="N1523" s="273" t="s">
        <v>658</v>
      </c>
      <c r="O1523" s="6" t="s">
        <v>658</v>
      </c>
      <c r="P1523" s="202" t="s">
        <v>658</v>
      </c>
    </row>
    <row r="1524" spans="1:16" ht="140.25" x14ac:dyDescent="0.25">
      <c r="A1524" s="202" t="s">
        <v>5540</v>
      </c>
      <c r="B1524" s="271" t="s">
        <v>5534</v>
      </c>
      <c r="C1524" s="149" t="s">
        <v>658</v>
      </c>
      <c r="D1524" s="18" t="s">
        <v>658</v>
      </c>
      <c r="E1524" s="273" t="s">
        <v>658</v>
      </c>
      <c r="F1524" s="273" t="s">
        <v>5555</v>
      </c>
      <c r="G1524" s="273" t="s">
        <v>839</v>
      </c>
      <c r="H1524" s="272" t="s">
        <v>841</v>
      </c>
      <c r="I1524" s="241" t="s">
        <v>3713</v>
      </c>
      <c r="J1524" s="272" t="s">
        <v>843</v>
      </c>
      <c r="K1524" s="262">
        <v>5278.8</v>
      </c>
      <c r="L1524" s="25" t="s">
        <v>658</v>
      </c>
      <c r="M1524" s="271" t="s">
        <v>5537</v>
      </c>
      <c r="N1524" s="273" t="s">
        <v>658</v>
      </c>
      <c r="O1524" s="6" t="s">
        <v>658</v>
      </c>
      <c r="P1524" s="202" t="s">
        <v>658</v>
      </c>
    </row>
    <row r="1525" spans="1:16" ht="140.25" x14ac:dyDescent="0.25">
      <c r="A1525" s="202" t="s">
        <v>5541</v>
      </c>
      <c r="B1525" s="271" t="s">
        <v>5548</v>
      </c>
      <c r="C1525" s="149" t="s">
        <v>658</v>
      </c>
      <c r="D1525" s="18" t="s">
        <v>658</v>
      </c>
      <c r="E1525" s="273" t="s">
        <v>658</v>
      </c>
      <c r="F1525" s="273" t="s">
        <v>5556</v>
      </c>
      <c r="G1525" s="273" t="s">
        <v>839</v>
      </c>
      <c r="H1525" s="272" t="s">
        <v>841</v>
      </c>
      <c r="I1525" s="241" t="s">
        <v>3713</v>
      </c>
      <c r="J1525" s="272" t="s">
        <v>843</v>
      </c>
      <c r="K1525" s="262">
        <v>12930</v>
      </c>
      <c r="L1525" s="25" t="s">
        <v>658</v>
      </c>
      <c r="M1525" s="271" t="s">
        <v>5551</v>
      </c>
      <c r="N1525" s="273" t="s">
        <v>658</v>
      </c>
      <c r="O1525" s="6" t="s">
        <v>658</v>
      </c>
      <c r="P1525" s="202" t="s">
        <v>658</v>
      </c>
    </row>
    <row r="1526" spans="1:16" ht="140.25" x14ac:dyDescent="0.25">
      <c r="A1526" s="202" t="s">
        <v>5542</v>
      </c>
      <c r="B1526" s="271" t="s">
        <v>5549</v>
      </c>
      <c r="C1526" s="149" t="s">
        <v>658</v>
      </c>
      <c r="D1526" s="18" t="s">
        <v>658</v>
      </c>
      <c r="E1526" s="273" t="s">
        <v>658</v>
      </c>
      <c r="F1526" s="273" t="s">
        <v>5557</v>
      </c>
      <c r="G1526" s="273" t="s">
        <v>839</v>
      </c>
      <c r="H1526" s="272" t="s">
        <v>841</v>
      </c>
      <c r="I1526" s="241" t="s">
        <v>3713</v>
      </c>
      <c r="J1526" s="272" t="s">
        <v>843</v>
      </c>
      <c r="K1526" s="262">
        <v>3320</v>
      </c>
      <c r="L1526" s="25" t="s">
        <v>658</v>
      </c>
      <c r="M1526" s="271" t="s">
        <v>5552</v>
      </c>
      <c r="N1526" s="273" t="s">
        <v>658</v>
      </c>
      <c r="O1526" s="6" t="s">
        <v>658</v>
      </c>
      <c r="P1526" s="202" t="s">
        <v>658</v>
      </c>
    </row>
    <row r="1527" spans="1:16" ht="140.25" x14ac:dyDescent="0.25">
      <c r="A1527" s="202" t="s">
        <v>5543</v>
      </c>
      <c r="B1527" s="271" t="s">
        <v>5550</v>
      </c>
      <c r="C1527" s="149" t="s">
        <v>658</v>
      </c>
      <c r="D1527" s="18" t="s">
        <v>658</v>
      </c>
      <c r="E1527" s="273" t="s">
        <v>658</v>
      </c>
      <c r="F1527" s="273" t="s">
        <v>5558</v>
      </c>
      <c r="G1527" s="273" t="s">
        <v>839</v>
      </c>
      <c r="H1527" s="272" t="s">
        <v>841</v>
      </c>
      <c r="I1527" s="241" t="s">
        <v>3713</v>
      </c>
      <c r="J1527" s="272" t="s">
        <v>843</v>
      </c>
      <c r="K1527" s="262">
        <v>4000</v>
      </c>
      <c r="L1527" s="25" t="s">
        <v>658</v>
      </c>
      <c r="M1527" s="271" t="s">
        <v>5553</v>
      </c>
      <c r="N1527" s="273" t="s">
        <v>658</v>
      </c>
      <c r="O1527" s="6" t="s">
        <v>658</v>
      </c>
      <c r="P1527" s="202" t="s">
        <v>658</v>
      </c>
    </row>
    <row r="1528" spans="1:16" ht="140.25" x14ac:dyDescent="0.25">
      <c r="A1528" s="202" t="s">
        <v>5544</v>
      </c>
      <c r="B1528" s="271" t="s">
        <v>5559</v>
      </c>
      <c r="C1528" s="149" t="s">
        <v>658</v>
      </c>
      <c r="D1528" s="18" t="s">
        <v>658</v>
      </c>
      <c r="E1528" s="273" t="s">
        <v>658</v>
      </c>
      <c r="F1528" s="273" t="s">
        <v>5566</v>
      </c>
      <c r="G1528" s="273" t="s">
        <v>839</v>
      </c>
      <c r="H1528" s="272" t="s">
        <v>841</v>
      </c>
      <c r="I1528" s="241" t="s">
        <v>3713</v>
      </c>
      <c r="J1528" s="272" t="s">
        <v>843</v>
      </c>
      <c r="K1528" s="262">
        <v>4100</v>
      </c>
      <c r="L1528" s="25" t="s">
        <v>658</v>
      </c>
      <c r="M1528" s="271" t="s">
        <v>5562</v>
      </c>
      <c r="N1528" s="273" t="s">
        <v>658</v>
      </c>
      <c r="O1528" s="6" t="s">
        <v>658</v>
      </c>
      <c r="P1528" s="202" t="s">
        <v>658</v>
      </c>
    </row>
    <row r="1529" spans="1:16" ht="140.25" x14ac:dyDescent="0.25">
      <c r="A1529" s="202" t="s">
        <v>5545</v>
      </c>
      <c r="B1529" s="271" t="s">
        <v>5560</v>
      </c>
      <c r="C1529" s="149" t="s">
        <v>658</v>
      </c>
      <c r="D1529" s="18" t="s">
        <v>658</v>
      </c>
      <c r="E1529" s="273" t="s">
        <v>658</v>
      </c>
      <c r="F1529" s="273" t="s">
        <v>5567</v>
      </c>
      <c r="G1529" s="273" t="s">
        <v>839</v>
      </c>
      <c r="H1529" s="272" t="s">
        <v>841</v>
      </c>
      <c r="I1529" s="241" t="s">
        <v>3713</v>
      </c>
      <c r="J1529" s="272" t="s">
        <v>843</v>
      </c>
      <c r="K1529" s="262">
        <v>21930</v>
      </c>
      <c r="L1529" s="25" t="s">
        <v>658</v>
      </c>
      <c r="M1529" s="271" t="s">
        <v>5563</v>
      </c>
      <c r="N1529" s="273" t="s">
        <v>658</v>
      </c>
      <c r="O1529" s="6" t="s">
        <v>658</v>
      </c>
      <c r="P1529" s="202" t="s">
        <v>658</v>
      </c>
    </row>
    <row r="1530" spans="1:16" ht="140.25" x14ac:dyDescent="0.25">
      <c r="A1530" s="202" t="s">
        <v>5546</v>
      </c>
      <c r="B1530" s="271" t="s">
        <v>5561</v>
      </c>
      <c r="C1530" s="149" t="s">
        <v>658</v>
      </c>
      <c r="D1530" s="18" t="s">
        <v>658</v>
      </c>
      <c r="E1530" s="273" t="s">
        <v>658</v>
      </c>
      <c r="F1530" s="273" t="s">
        <v>5568</v>
      </c>
      <c r="G1530" s="273" t="s">
        <v>839</v>
      </c>
      <c r="H1530" s="272" t="s">
        <v>841</v>
      </c>
      <c r="I1530" s="241" t="s">
        <v>3713</v>
      </c>
      <c r="J1530" s="272" t="s">
        <v>843</v>
      </c>
      <c r="K1530" s="262">
        <v>18900</v>
      </c>
      <c r="L1530" s="25" t="s">
        <v>658</v>
      </c>
      <c r="M1530" s="271" t="s">
        <v>5564</v>
      </c>
      <c r="N1530" s="273" t="s">
        <v>658</v>
      </c>
      <c r="O1530" s="6" t="s">
        <v>658</v>
      </c>
      <c r="P1530" s="202" t="s">
        <v>658</v>
      </c>
    </row>
    <row r="1531" spans="1:16" ht="140.25" x14ac:dyDescent="0.25">
      <c r="A1531" s="202" t="s">
        <v>5569</v>
      </c>
      <c r="B1531" s="271" t="s">
        <v>5572</v>
      </c>
      <c r="C1531" s="149" t="s">
        <v>5573</v>
      </c>
      <c r="D1531" s="18" t="s">
        <v>658</v>
      </c>
      <c r="E1531" s="273" t="s">
        <v>658</v>
      </c>
      <c r="F1531" s="273" t="s">
        <v>5574</v>
      </c>
      <c r="G1531" s="273" t="s">
        <v>839</v>
      </c>
      <c r="H1531" s="272" t="s">
        <v>841</v>
      </c>
      <c r="I1531" s="241" t="s">
        <v>3713</v>
      </c>
      <c r="J1531" s="272" t="s">
        <v>843</v>
      </c>
      <c r="K1531" s="262">
        <v>40575</v>
      </c>
      <c r="L1531" s="25" t="s">
        <v>658</v>
      </c>
      <c r="M1531" s="271" t="s">
        <v>5565</v>
      </c>
      <c r="N1531" s="273" t="s">
        <v>658</v>
      </c>
      <c r="O1531" s="6" t="s">
        <v>658</v>
      </c>
      <c r="P1531" s="202" t="s">
        <v>658</v>
      </c>
    </row>
    <row r="1532" spans="1:16" ht="140.25" x14ac:dyDescent="0.25">
      <c r="A1532" s="202" t="s">
        <v>5570</v>
      </c>
      <c r="B1532" s="271" t="s">
        <v>5575</v>
      </c>
      <c r="C1532" s="149" t="s">
        <v>658</v>
      </c>
      <c r="D1532" s="18" t="s">
        <v>658</v>
      </c>
      <c r="E1532" s="273" t="s">
        <v>658</v>
      </c>
      <c r="F1532" s="273" t="s">
        <v>5578</v>
      </c>
      <c r="G1532" s="273" t="s">
        <v>839</v>
      </c>
      <c r="H1532" s="272" t="s">
        <v>841</v>
      </c>
      <c r="I1532" s="241" t="s">
        <v>3713</v>
      </c>
      <c r="J1532" s="272" t="s">
        <v>843</v>
      </c>
      <c r="K1532" s="262">
        <v>4300</v>
      </c>
      <c r="L1532" s="25" t="s">
        <v>658</v>
      </c>
      <c r="M1532" s="271" t="s">
        <v>5577</v>
      </c>
      <c r="N1532" s="273" t="s">
        <v>658</v>
      </c>
      <c r="O1532" s="6" t="s">
        <v>658</v>
      </c>
      <c r="P1532" s="202" t="s">
        <v>658</v>
      </c>
    </row>
    <row r="1533" spans="1:16" ht="140.25" x14ac:dyDescent="0.25">
      <c r="A1533" s="202" t="s">
        <v>5571</v>
      </c>
      <c r="B1533" s="271" t="s">
        <v>5576</v>
      </c>
      <c r="C1533" s="149" t="s">
        <v>658</v>
      </c>
      <c r="D1533" s="18" t="s">
        <v>658</v>
      </c>
      <c r="E1533" s="273" t="s">
        <v>658</v>
      </c>
      <c r="F1533" s="273" t="s">
        <v>5579</v>
      </c>
      <c r="G1533" s="273" t="s">
        <v>839</v>
      </c>
      <c r="H1533" s="272" t="s">
        <v>841</v>
      </c>
      <c r="I1533" s="241" t="s">
        <v>3713</v>
      </c>
      <c r="J1533" s="272" t="s">
        <v>843</v>
      </c>
      <c r="K1533" s="262">
        <v>4300</v>
      </c>
      <c r="L1533" s="25" t="s">
        <v>658</v>
      </c>
      <c r="M1533" s="271" t="s">
        <v>5577</v>
      </c>
      <c r="N1533" s="273" t="s">
        <v>658</v>
      </c>
      <c r="O1533" s="6" t="s">
        <v>658</v>
      </c>
      <c r="P1533" s="202" t="s">
        <v>658</v>
      </c>
    </row>
    <row r="1534" spans="1:16" ht="140.25" x14ac:dyDescent="0.25">
      <c r="A1534" s="202" t="s">
        <v>5580</v>
      </c>
      <c r="B1534" s="271" t="s">
        <v>5587</v>
      </c>
      <c r="C1534" s="149" t="s">
        <v>658</v>
      </c>
      <c r="D1534" s="18" t="s">
        <v>658</v>
      </c>
      <c r="E1534" s="273" t="s">
        <v>658</v>
      </c>
      <c r="F1534" s="273" t="s">
        <v>5594</v>
      </c>
      <c r="G1534" s="273" t="s">
        <v>839</v>
      </c>
      <c r="H1534" s="272" t="s">
        <v>841</v>
      </c>
      <c r="I1534" s="241" t="s">
        <v>3713</v>
      </c>
      <c r="J1534" s="272" t="s">
        <v>843</v>
      </c>
      <c r="K1534" s="262">
        <v>5290</v>
      </c>
      <c r="L1534" s="25" t="s">
        <v>658</v>
      </c>
      <c r="M1534" s="271" t="s">
        <v>5591</v>
      </c>
      <c r="N1534" s="273" t="s">
        <v>658</v>
      </c>
      <c r="O1534" s="6" t="s">
        <v>658</v>
      </c>
      <c r="P1534" s="202" t="s">
        <v>658</v>
      </c>
    </row>
    <row r="1535" spans="1:16" ht="140.25" x14ac:dyDescent="0.25">
      <c r="A1535" s="202" t="s">
        <v>5581</v>
      </c>
      <c r="B1535" s="271" t="s">
        <v>5588</v>
      </c>
      <c r="C1535" s="149" t="s">
        <v>658</v>
      </c>
      <c r="D1535" s="18" t="s">
        <v>658</v>
      </c>
      <c r="E1535" s="273" t="s">
        <v>658</v>
      </c>
      <c r="F1535" s="273" t="s">
        <v>5595</v>
      </c>
      <c r="G1535" s="273" t="s">
        <v>839</v>
      </c>
      <c r="H1535" s="272" t="s">
        <v>841</v>
      </c>
      <c r="I1535" s="241" t="s">
        <v>3713</v>
      </c>
      <c r="J1535" s="272" t="s">
        <v>843</v>
      </c>
      <c r="K1535" s="262">
        <v>26290</v>
      </c>
      <c r="L1535" s="25" t="s">
        <v>658</v>
      </c>
      <c r="M1535" s="271" t="s">
        <v>5577</v>
      </c>
      <c r="N1535" s="273" t="s">
        <v>658</v>
      </c>
      <c r="O1535" s="6" t="s">
        <v>658</v>
      </c>
      <c r="P1535" s="202" t="s">
        <v>658</v>
      </c>
    </row>
    <row r="1536" spans="1:16" ht="140.25" x14ac:dyDescent="0.25">
      <c r="A1536" s="202" t="s">
        <v>5582</v>
      </c>
      <c r="B1536" s="271" t="s">
        <v>5589</v>
      </c>
      <c r="C1536" s="149" t="s">
        <v>658</v>
      </c>
      <c r="D1536" s="18" t="s">
        <v>658</v>
      </c>
      <c r="E1536" s="273" t="s">
        <v>658</v>
      </c>
      <c r="F1536" s="273" t="s">
        <v>5596</v>
      </c>
      <c r="G1536" s="273" t="s">
        <v>839</v>
      </c>
      <c r="H1536" s="272" t="s">
        <v>841</v>
      </c>
      <c r="I1536" s="241" t="s">
        <v>3713</v>
      </c>
      <c r="J1536" s="272" t="s">
        <v>843</v>
      </c>
      <c r="K1536" s="262">
        <v>20120</v>
      </c>
      <c r="L1536" s="25" t="s">
        <v>658</v>
      </c>
      <c r="M1536" s="271" t="s">
        <v>5592</v>
      </c>
      <c r="N1536" s="273" t="s">
        <v>658</v>
      </c>
      <c r="O1536" s="6" t="s">
        <v>658</v>
      </c>
      <c r="P1536" s="202" t="s">
        <v>658</v>
      </c>
    </row>
    <row r="1537" spans="1:16" ht="140.25" x14ac:dyDescent="0.25">
      <c r="A1537" s="202" t="s">
        <v>5583</v>
      </c>
      <c r="B1537" s="271" t="s">
        <v>5590</v>
      </c>
      <c r="C1537" s="149" t="s">
        <v>658</v>
      </c>
      <c r="D1537" s="18" t="s">
        <v>658</v>
      </c>
      <c r="E1537" s="273" t="s">
        <v>658</v>
      </c>
      <c r="F1537" s="273" t="s">
        <v>5597</v>
      </c>
      <c r="G1537" s="273" t="s">
        <v>839</v>
      </c>
      <c r="H1537" s="272" t="s">
        <v>841</v>
      </c>
      <c r="I1537" s="241" t="s">
        <v>3713</v>
      </c>
      <c r="J1537" s="272" t="s">
        <v>843</v>
      </c>
      <c r="K1537" s="262">
        <v>25500</v>
      </c>
      <c r="L1537" s="25" t="s">
        <v>658</v>
      </c>
      <c r="M1537" s="271" t="s">
        <v>5593</v>
      </c>
      <c r="N1537" s="273" t="s">
        <v>658</v>
      </c>
      <c r="O1537" s="6" t="s">
        <v>658</v>
      </c>
      <c r="P1537" s="202" t="s">
        <v>658</v>
      </c>
    </row>
    <row r="1538" spans="1:16" ht="140.25" x14ac:dyDescent="0.25">
      <c r="A1538" s="202" t="s">
        <v>5584</v>
      </c>
      <c r="B1538" s="271" t="s">
        <v>5598</v>
      </c>
      <c r="C1538" s="149" t="s">
        <v>658</v>
      </c>
      <c r="D1538" s="18" t="s">
        <v>658</v>
      </c>
      <c r="E1538" s="273" t="s">
        <v>658</v>
      </c>
      <c r="F1538" s="273" t="s">
        <v>5601</v>
      </c>
      <c r="G1538" s="273" t="s">
        <v>839</v>
      </c>
      <c r="H1538" s="272" t="s">
        <v>841</v>
      </c>
      <c r="I1538" s="241" t="s">
        <v>3713</v>
      </c>
      <c r="J1538" s="272" t="s">
        <v>843</v>
      </c>
      <c r="K1538" s="262">
        <v>36000</v>
      </c>
      <c r="L1538" s="25" t="s">
        <v>658</v>
      </c>
      <c r="M1538" s="271" t="s">
        <v>5593</v>
      </c>
      <c r="N1538" s="273" t="s">
        <v>658</v>
      </c>
      <c r="O1538" s="6" t="s">
        <v>658</v>
      </c>
      <c r="P1538" s="202" t="s">
        <v>658</v>
      </c>
    </row>
    <row r="1539" spans="1:16" ht="140.25" x14ac:dyDescent="0.25">
      <c r="A1539" s="202" t="s">
        <v>5585</v>
      </c>
      <c r="B1539" s="271" t="s">
        <v>5599</v>
      </c>
      <c r="C1539" s="149" t="s">
        <v>658</v>
      </c>
      <c r="D1539" s="18" t="s">
        <v>658</v>
      </c>
      <c r="E1539" s="273" t="s">
        <v>658</v>
      </c>
      <c r="F1539" s="273" t="s">
        <v>5602</v>
      </c>
      <c r="G1539" s="273" t="s">
        <v>839</v>
      </c>
      <c r="H1539" s="272" t="s">
        <v>841</v>
      </c>
      <c r="I1539" s="241" t="s">
        <v>3713</v>
      </c>
      <c r="J1539" s="272" t="s">
        <v>843</v>
      </c>
      <c r="K1539" s="262">
        <v>4130</v>
      </c>
      <c r="L1539" s="25" t="s">
        <v>658</v>
      </c>
      <c r="M1539" s="271" t="s">
        <v>5600</v>
      </c>
      <c r="N1539" s="273" t="s">
        <v>658</v>
      </c>
      <c r="O1539" s="6" t="s">
        <v>658</v>
      </c>
      <c r="P1539" s="202" t="s">
        <v>658</v>
      </c>
    </row>
    <row r="1540" spans="1:16" ht="140.25" x14ac:dyDescent="0.25">
      <c r="A1540" s="202" t="s">
        <v>5586</v>
      </c>
      <c r="B1540" s="272" t="s">
        <v>5603</v>
      </c>
      <c r="C1540" s="149" t="s">
        <v>658</v>
      </c>
      <c r="D1540" s="18" t="s">
        <v>658</v>
      </c>
      <c r="E1540" s="273" t="s">
        <v>658</v>
      </c>
      <c r="F1540" s="273" t="s">
        <v>5612</v>
      </c>
      <c r="G1540" s="273" t="s">
        <v>839</v>
      </c>
      <c r="H1540" s="272" t="s">
        <v>841</v>
      </c>
      <c r="I1540" s="241" t="s">
        <v>3713</v>
      </c>
      <c r="J1540" s="272" t="s">
        <v>843</v>
      </c>
      <c r="K1540" s="206">
        <v>33145</v>
      </c>
      <c r="L1540" s="25" t="s">
        <v>658</v>
      </c>
      <c r="M1540" s="271" t="s">
        <v>5610</v>
      </c>
      <c r="N1540" s="273" t="s">
        <v>658</v>
      </c>
      <c r="O1540" s="6" t="s">
        <v>658</v>
      </c>
      <c r="P1540" s="202" t="s">
        <v>658</v>
      </c>
    </row>
    <row r="1541" spans="1:16" ht="140.25" x14ac:dyDescent="0.25">
      <c r="A1541" s="202" t="s">
        <v>5607</v>
      </c>
      <c r="B1541" s="271" t="s">
        <v>5604</v>
      </c>
      <c r="C1541" s="149" t="s">
        <v>658</v>
      </c>
      <c r="D1541" s="18" t="s">
        <v>658</v>
      </c>
      <c r="E1541" s="273" t="s">
        <v>658</v>
      </c>
      <c r="F1541" s="273" t="s">
        <v>5613</v>
      </c>
      <c r="G1541" s="273" t="s">
        <v>839</v>
      </c>
      <c r="H1541" s="272" t="s">
        <v>841</v>
      </c>
      <c r="I1541" s="241" t="s">
        <v>3713</v>
      </c>
      <c r="J1541" s="272" t="s">
        <v>843</v>
      </c>
      <c r="K1541" s="262">
        <v>30725</v>
      </c>
      <c r="L1541" s="25" t="s">
        <v>658</v>
      </c>
      <c r="M1541" s="271" t="s">
        <v>5591</v>
      </c>
      <c r="N1541" s="273" t="s">
        <v>658</v>
      </c>
      <c r="O1541" s="6" t="s">
        <v>658</v>
      </c>
      <c r="P1541" s="202" t="s">
        <v>658</v>
      </c>
    </row>
    <row r="1542" spans="1:16" ht="140.25" x14ac:dyDescent="0.25">
      <c r="A1542" s="202" t="s">
        <v>5608</v>
      </c>
      <c r="B1542" s="271" t="s">
        <v>5605</v>
      </c>
      <c r="C1542" s="149" t="s">
        <v>658</v>
      </c>
      <c r="D1542" s="18" t="s">
        <v>658</v>
      </c>
      <c r="E1542" s="273" t="s">
        <v>658</v>
      </c>
      <c r="F1542" s="273" t="s">
        <v>5614</v>
      </c>
      <c r="G1542" s="273" t="s">
        <v>839</v>
      </c>
      <c r="H1542" s="272" t="s">
        <v>841</v>
      </c>
      <c r="I1542" s="241" t="s">
        <v>3713</v>
      </c>
      <c r="J1542" s="272" t="s">
        <v>843</v>
      </c>
      <c r="K1542" s="262">
        <v>39000</v>
      </c>
      <c r="L1542" s="25" t="s">
        <v>658</v>
      </c>
      <c r="M1542" s="271" t="s">
        <v>5611</v>
      </c>
      <c r="N1542" s="273" t="s">
        <v>658</v>
      </c>
      <c r="O1542" s="6" t="s">
        <v>658</v>
      </c>
      <c r="P1542" s="202" t="s">
        <v>658</v>
      </c>
    </row>
    <row r="1543" spans="1:16" ht="140.25" x14ac:dyDescent="0.25">
      <c r="A1543" s="202" t="s">
        <v>5609</v>
      </c>
      <c r="B1543" s="271" t="s">
        <v>5606</v>
      </c>
      <c r="C1543" s="149" t="s">
        <v>658</v>
      </c>
      <c r="D1543" s="18" t="s">
        <v>658</v>
      </c>
      <c r="E1543" s="273" t="s">
        <v>658</v>
      </c>
      <c r="F1543" s="273" t="s">
        <v>5615</v>
      </c>
      <c r="G1543" s="273" t="s">
        <v>839</v>
      </c>
      <c r="H1543" s="272" t="s">
        <v>841</v>
      </c>
      <c r="I1543" s="241" t="s">
        <v>3713</v>
      </c>
      <c r="J1543" s="272" t="s">
        <v>843</v>
      </c>
      <c r="K1543" s="262">
        <v>4450</v>
      </c>
      <c r="L1543" s="25" t="s">
        <v>658</v>
      </c>
      <c r="M1543" s="271" t="s">
        <v>5611</v>
      </c>
      <c r="N1543" s="273" t="s">
        <v>658</v>
      </c>
      <c r="O1543" s="6" t="s">
        <v>658</v>
      </c>
      <c r="P1543" s="202" t="s">
        <v>658</v>
      </c>
    </row>
    <row r="1544" spans="1:16" ht="140.25" x14ac:dyDescent="0.25">
      <c r="A1544" s="202" t="s">
        <v>5616</v>
      </c>
      <c r="B1544" s="271" t="s">
        <v>5625</v>
      </c>
      <c r="C1544" s="149" t="s">
        <v>658</v>
      </c>
      <c r="D1544" s="18" t="s">
        <v>658</v>
      </c>
      <c r="E1544" s="273" t="s">
        <v>658</v>
      </c>
      <c r="F1544" s="273" t="s">
        <v>5629</v>
      </c>
      <c r="G1544" s="273" t="s">
        <v>839</v>
      </c>
      <c r="H1544" s="272" t="s">
        <v>841</v>
      </c>
      <c r="I1544" s="241" t="s">
        <v>3713</v>
      </c>
      <c r="J1544" s="272" t="s">
        <v>843</v>
      </c>
      <c r="K1544" s="262">
        <v>24780</v>
      </c>
      <c r="L1544" s="25" t="s">
        <v>658</v>
      </c>
      <c r="M1544" s="271" t="s">
        <v>5627</v>
      </c>
      <c r="N1544" s="273" t="s">
        <v>658</v>
      </c>
      <c r="O1544" s="6" t="s">
        <v>658</v>
      </c>
      <c r="P1544" s="202" t="s">
        <v>658</v>
      </c>
    </row>
    <row r="1545" spans="1:16" ht="140.25" x14ac:dyDescent="0.25">
      <c r="A1545" s="202" t="s">
        <v>5617</v>
      </c>
      <c r="B1545" s="271" t="s">
        <v>5626</v>
      </c>
      <c r="C1545" s="149" t="s">
        <v>658</v>
      </c>
      <c r="D1545" s="18" t="s">
        <v>658</v>
      </c>
      <c r="E1545" s="273" t="s">
        <v>658</v>
      </c>
      <c r="F1545" s="273" t="s">
        <v>5630</v>
      </c>
      <c r="G1545" s="273" t="s">
        <v>839</v>
      </c>
      <c r="H1545" s="272" t="s">
        <v>841</v>
      </c>
      <c r="I1545" s="241" t="s">
        <v>3713</v>
      </c>
      <c r="J1545" s="272" t="s">
        <v>843</v>
      </c>
      <c r="K1545" s="262">
        <v>5000</v>
      </c>
      <c r="L1545" s="25" t="s">
        <v>658</v>
      </c>
      <c r="M1545" s="271" t="s">
        <v>5628</v>
      </c>
      <c r="N1545" s="273" t="s">
        <v>658</v>
      </c>
      <c r="O1545" s="6" t="s">
        <v>658</v>
      </c>
      <c r="P1545" s="202" t="s">
        <v>658</v>
      </c>
    </row>
    <row r="1546" spans="1:16" ht="140.25" x14ac:dyDescent="0.25">
      <c r="A1546" s="202" t="s">
        <v>5618</v>
      </c>
      <c r="B1546" s="271" t="s">
        <v>5631</v>
      </c>
      <c r="C1546" s="149" t="s">
        <v>658</v>
      </c>
      <c r="D1546" s="18" t="s">
        <v>658</v>
      </c>
      <c r="E1546" s="273" t="s">
        <v>658</v>
      </c>
      <c r="F1546" s="273" t="s">
        <v>5638</v>
      </c>
      <c r="G1546" s="273" t="s">
        <v>839</v>
      </c>
      <c r="H1546" s="272" t="s">
        <v>841</v>
      </c>
      <c r="I1546" s="241" t="s">
        <v>3713</v>
      </c>
      <c r="J1546" s="272" t="s">
        <v>843</v>
      </c>
      <c r="K1546" s="262">
        <v>14405.4</v>
      </c>
      <c r="L1546" s="25" t="s">
        <v>658</v>
      </c>
      <c r="M1546" s="271" t="s">
        <v>5635</v>
      </c>
      <c r="N1546" s="273" t="s">
        <v>658</v>
      </c>
      <c r="O1546" s="6" t="s">
        <v>658</v>
      </c>
      <c r="P1546" s="202" t="s">
        <v>658</v>
      </c>
    </row>
    <row r="1547" spans="1:16" ht="140.25" x14ac:dyDescent="0.25">
      <c r="A1547" s="202" t="s">
        <v>5619</v>
      </c>
      <c r="B1547" s="271" t="s">
        <v>5632</v>
      </c>
      <c r="C1547" s="149" t="s">
        <v>658</v>
      </c>
      <c r="D1547" s="18" t="s">
        <v>658</v>
      </c>
      <c r="E1547" s="273" t="s">
        <v>658</v>
      </c>
      <c r="F1547" s="273" t="s">
        <v>5639</v>
      </c>
      <c r="G1547" s="273" t="s">
        <v>839</v>
      </c>
      <c r="H1547" s="272" t="s">
        <v>841</v>
      </c>
      <c r="I1547" s="241" t="s">
        <v>3713</v>
      </c>
      <c r="J1547" s="272" t="s">
        <v>843</v>
      </c>
      <c r="K1547" s="262">
        <v>40061.919999999998</v>
      </c>
      <c r="L1547" s="25" t="s">
        <v>658</v>
      </c>
      <c r="M1547" s="271" t="s">
        <v>5635</v>
      </c>
      <c r="N1547" s="273" t="s">
        <v>658</v>
      </c>
      <c r="O1547" s="6" t="s">
        <v>658</v>
      </c>
      <c r="P1547" s="202" t="s">
        <v>658</v>
      </c>
    </row>
    <row r="1548" spans="1:16" ht="140.25" x14ac:dyDescent="0.25">
      <c r="A1548" s="202" t="s">
        <v>5620</v>
      </c>
      <c r="B1548" s="271" t="s">
        <v>5633</v>
      </c>
      <c r="C1548" s="149" t="s">
        <v>658</v>
      </c>
      <c r="D1548" s="18" t="s">
        <v>658</v>
      </c>
      <c r="E1548" s="273" t="s">
        <v>658</v>
      </c>
      <c r="F1548" s="273" t="s">
        <v>5640</v>
      </c>
      <c r="G1548" s="273" t="s">
        <v>839</v>
      </c>
      <c r="H1548" s="272" t="s">
        <v>841</v>
      </c>
      <c r="I1548" s="241" t="s">
        <v>3713</v>
      </c>
      <c r="J1548" s="272" t="s">
        <v>843</v>
      </c>
      <c r="K1548" s="262">
        <v>13302.5</v>
      </c>
      <c r="L1548" s="25" t="s">
        <v>658</v>
      </c>
      <c r="M1548" s="271" t="s">
        <v>5636</v>
      </c>
      <c r="N1548" s="273" t="s">
        <v>658</v>
      </c>
      <c r="O1548" s="6" t="s">
        <v>658</v>
      </c>
      <c r="P1548" s="202" t="s">
        <v>658</v>
      </c>
    </row>
    <row r="1549" spans="1:16" ht="140.25" x14ac:dyDescent="0.25">
      <c r="A1549" s="202" t="s">
        <v>5621</v>
      </c>
      <c r="B1549" s="271" t="s">
        <v>5634</v>
      </c>
      <c r="C1549" s="149" t="s">
        <v>658</v>
      </c>
      <c r="D1549" s="18" t="s">
        <v>658</v>
      </c>
      <c r="E1549" s="273" t="s">
        <v>658</v>
      </c>
      <c r="F1549" s="273" t="s">
        <v>5641</v>
      </c>
      <c r="G1549" s="273" t="s">
        <v>839</v>
      </c>
      <c r="H1549" s="272" t="s">
        <v>841</v>
      </c>
      <c r="I1549" s="241" t="s">
        <v>3713</v>
      </c>
      <c r="J1549" s="272" t="s">
        <v>843</v>
      </c>
      <c r="K1549" s="262">
        <v>38233</v>
      </c>
      <c r="L1549" s="25" t="s">
        <v>658</v>
      </c>
      <c r="M1549" s="271" t="s">
        <v>5637</v>
      </c>
      <c r="N1549" s="273" t="s">
        <v>658</v>
      </c>
      <c r="O1549" s="6" t="s">
        <v>658</v>
      </c>
      <c r="P1549" s="202" t="s">
        <v>658</v>
      </c>
    </row>
    <row r="1550" spans="1:16" ht="140.25" x14ac:dyDescent="0.25">
      <c r="A1550" s="202" t="s">
        <v>5622</v>
      </c>
      <c r="B1550" s="271" t="s">
        <v>5642</v>
      </c>
      <c r="C1550" s="149" t="s">
        <v>658</v>
      </c>
      <c r="D1550" s="18" t="s">
        <v>658</v>
      </c>
      <c r="E1550" s="273" t="s">
        <v>658</v>
      </c>
      <c r="F1550" s="273" t="s">
        <v>5648</v>
      </c>
      <c r="G1550" s="273" t="s">
        <v>839</v>
      </c>
      <c r="H1550" s="272" t="s">
        <v>841</v>
      </c>
      <c r="I1550" s="241" t="s">
        <v>3713</v>
      </c>
      <c r="J1550" s="272" t="s">
        <v>843</v>
      </c>
      <c r="K1550" s="262">
        <v>42000</v>
      </c>
      <c r="L1550" s="25" t="s">
        <v>658</v>
      </c>
      <c r="M1550" s="271" t="s">
        <v>5645</v>
      </c>
      <c r="N1550" s="273" t="s">
        <v>658</v>
      </c>
      <c r="O1550" s="6" t="s">
        <v>658</v>
      </c>
      <c r="P1550" s="202" t="s">
        <v>658</v>
      </c>
    </row>
    <row r="1551" spans="1:16" ht="140.25" x14ac:dyDescent="0.25">
      <c r="A1551" s="202" t="s">
        <v>5623</v>
      </c>
      <c r="B1551" s="271" t="s">
        <v>5643</v>
      </c>
      <c r="C1551" s="149" t="s">
        <v>658</v>
      </c>
      <c r="D1551" s="18" t="s">
        <v>658</v>
      </c>
      <c r="E1551" s="273" t="s">
        <v>658</v>
      </c>
      <c r="F1551" s="273" t="s">
        <v>5649</v>
      </c>
      <c r="G1551" s="273" t="s">
        <v>839</v>
      </c>
      <c r="H1551" s="272" t="s">
        <v>841</v>
      </c>
      <c r="I1551" s="241" t="s">
        <v>3713</v>
      </c>
      <c r="J1551" s="272" t="s">
        <v>843</v>
      </c>
      <c r="K1551" s="262">
        <v>19200</v>
      </c>
      <c r="L1551" s="25" t="s">
        <v>658</v>
      </c>
      <c r="M1551" s="271" t="s">
        <v>5646</v>
      </c>
      <c r="N1551" s="273" t="s">
        <v>658</v>
      </c>
      <c r="O1551" s="6" t="s">
        <v>658</v>
      </c>
      <c r="P1551" s="202" t="s">
        <v>658</v>
      </c>
    </row>
    <row r="1552" spans="1:16" ht="140.25" x14ac:dyDescent="0.25">
      <c r="A1552" s="202" t="s">
        <v>5624</v>
      </c>
      <c r="B1552" s="271" t="s">
        <v>5644</v>
      </c>
      <c r="C1552" s="149" t="s">
        <v>658</v>
      </c>
      <c r="D1552" s="18" t="s">
        <v>658</v>
      </c>
      <c r="E1552" s="273" t="s">
        <v>658</v>
      </c>
      <c r="F1552" s="273" t="s">
        <v>5650</v>
      </c>
      <c r="G1552" s="273" t="s">
        <v>839</v>
      </c>
      <c r="H1552" s="272" t="s">
        <v>841</v>
      </c>
      <c r="I1552" s="241" t="s">
        <v>3713</v>
      </c>
      <c r="J1552" s="272" t="s">
        <v>843</v>
      </c>
      <c r="K1552" s="262">
        <v>27900</v>
      </c>
      <c r="L1552" s="25" t="s">
        <v>658</v>
      </c>
      <c r="M1552" s="271" t="s">
        <v>5647</v>
      </c>
      <c r="N1552" s="273" t="s">
        <v>658</v>
      </c>
      <c r="O1552" s="6" t="s">
        <v>658</v>
      </c>
      <c r="P1552" s="202" t="s">
        <v>658</v>
      </c>
    </row>
    <row r="1553" spans="1:16" ht="140.25" x14ac:dyDescent="0.25">
      <c r="A1553" s="202" t="s">
        <v>5651</v>
      </c>
      <c r="B1553" s="271" t="s">
        <v>5657</v>
      </c>
      <c r="C1553" s="149" t="s">
        <v>658</v>
      </c>
      <c r="D1553" s="18" t="s">
        <v>658</v>
      </c>
      <c r="E1553" s="273" t="s">
        <v>658</v>
      </c>
      <c r="F1553" s="273" t="s">
        <v>5664</v>
      </c>
      <c r="G1553" s="273" t="s">
        <v>839</v>
      </c>
      <c r="H1553" s="272" t="s">
        <v>841</v>
      </c>
      <c r="I1553" s="241" t="s">
        <v>3713</v>
      </c>
      <c r="J1553" s="272" t="s">
        <v>843</v>
      </c>
      <c r="K1553" s="262">
        <v>38800</v>
      </c>
      <c r="L1553" s="25" t="s">
        <v>658</v>
      </c>
      <c r="M1553" s="271" t="s">
        <v>5647</v>
      </c>
      <c r="N1553" s="273" t="s">
        <v>658</v>
      </c>
      <c r="O1553" s="6" t="s">
        <v>658</v>
      </c>
      <c r="P1553" s="202" t="s">
        <v>658</v>
      </c>
    </row>
    <row r="1554" spans="1:16" ht="140.25" x14ac:dyDescent="0.25">
      <c r="A1554" s="202" t="s">
        <v>5652</v>
      </c>
      <c r="B1554" s="271" t="s">
        <v>5658</v>
      </c>
      <c r="C1554" s="149" t="s">
        <v>658</v>
      </c>
      <c r="D1554" s="18" t="s">
        <v>658</v>
      </c>
      <c r="E1554" s="273" t="s">
        <v>658</v>
      </c>
      <c r="F1554" s="273" t="s">
        <v>5665</v>
      </c>
      <c r="G1554" s="273" t="s">
        <v>839</v>
      </c>
      <c r="H1554" s="272" t="s">
        <v>841</v>
      </c>
      <c r="I1554" s="241" t="s">
        <v>3713</v>
      </c>
      <c r="J1554" s="272" t="s">
        <v>843</v>
      </c>
      <c r="K1554" s="262">
        <v>14350</v>
      </c>
      <c r="L1554" s="25" t="s">
        <v>658</v>
      </c>
      <c r="M1554" s="271" t="s">
        <v>5661</v>
      </c>
      <c r="N1554" s="273" t="s">
        <v>658</v>
      </c>
      <c r="O1554" s="6" t="s">
        <v>658</v>
      </c>
      <c r="P1554" s="202" t="s">
        <v>658</v>
      </c>
    </row>
    <row r="1555" spans="1:16" ht="140.25" x14ac:dyDescent="0.25">
      <c r="A1555" s="202" t="s">
        <v>5653</v>
      </c>
      <c r="B1555" s="271" t="s">
        <v>5659</v>
      </c>
      <c r="C1555" s="149" t="s">
        <v>658</v>
      </c>
      <c r="D1555" s="18" t="s">
        <v>658</v>
      </c>
      <c r="E1555" s="273" t="s">
        <v>658</v>
      </c>
      <c r="F1555" s="273" t="s">
        <v>5666</v>
      </c>
      <c r="G1555" s="273" t="s">
        <v>839</v>
      </c>
      <c r="H1555" s="272" t="s">
        <v>841</v>
      </c>
      <c r="I1555" s="241" t="s">
        <v>3713</v>
      </c>
      <c r="J1555" s="272" t="s">
        <v>843</v>
      </c>
      <c r="K1555" s="262">
        <v>66300</v>
      </c>
      <c r="L1555" s="25" t="s">
        <v>658</v>
      </c>
      <c r="M1555" s="271" t="s">
        <v>5662</v>
      </c>
      <c r="N1555" s="273" t="s">
        <v>658</v>
      </c>
      <c r="O1555" s="6" t="s">
        <v>658</v>
      </c>
      <c r="P1555" s="202" t="s">
        <v>658</v>
      </c>
    </row>
    <row r="1556" spans="1:16" ht="140.25" x14ac:dyDescent="0.25">
      <c r="A1556" s="202" t="s">
        <v>5654</v>
      </c>
      <c r="B1556" s="271" t="s">
        <v>5660</v>
      </c>
      <c r="C1556" s="149" t="s">
        <v>658</v>
      </c>
      <c r="D1556" s="18" t="s">
        <v>658</v>
      </c>
      <c r="E1556" s="273" t="s">
        <v>658</v>
      </c>
      <c r="F1556" s="273" t="s">
        <v>5667</v>
      </c>
      <c r="G1556" s="273" t="s">
        <v>839</v>
      </c>
      <c r="H1556" s="272" t="s">
        <v>841</v>
      </c>
      <c r="I1556" s="241" t="s">
        <v>3713</v>
      </c>
      <c r="J1556" s="272" t="s">
        <v>843</v>
      </c>
      <c r="K1556" s="262">
        <v>18400</v>
      </c>
      <c r="L1556" s="25" t="s">
        <v>658</v>
      </c>
      <c r="M1556" s="271" t="s">
        <v>5663</v>
      </c>
      <c r="N1556" s="273" t="s">
        <v>658</v>
      </c>
      <c r="O1556" s="6" t="s">
        <v>658</v>
      </c>
      <c r="P1556" s="202" t="s">
        <v>658</v>
      </c>
    </row>
    <row r="1557" spans="1:16" ht="140.25" x14ac:dyDescent="0.25">
      <c r="A1557" s="202" t="s">
        <v>5655</v>
      </c>
      <c r="B1557" s="271" t="s">
        <v>5668</v>
      </c>
      <c r="C1557" s="149" t="s">
        <v>658</v>
      </c>
      <c r="D1557" s="18" t="s">
        <v>658</v>
      </c>
      <c r="E1557" s="273" t="s">
        <v>658</v>
      </c>
      <c r="F1557" s="273" t="s">
        <v>5671</v>
      </c>
      <c r="G1557" s="273" t="s">
        <v>839</v>
      </c>
      <c r="H1557" s="272" t="s">
        <v>841</v>
      </c>
      <c r="I1557" s="241" t="s">
        <v>3713</v>
      </c>
      <c r="J1557" s="272" t="s">
        <v>843</v>
      </c>
      <c r="K1557" s="262">
        <v>56235</v>
      </c>
      <c r="L1557" s="25" t="s">
        <v>658</v>
      </c>
      <c r="M1557" s="271" t="s">
        <v>5670</v>
      </c>
      <c r="N1557" s="273" t="s">
        <v>658</v>
      </c>
      <c r="O1557" s="6" t="s">
        <v>658</v>
      </c>
      <c r="P1557" s="202" t="s">
        <v>658</v>
      </c>
    </row>
    <row r="1558" spans="1:16" ht="140.25" x14ac:dyDescent="0.25">
      <c r="A1558" s="202" t="s">
        <v>5656</v>
      </c>
      <c r="B1558" s="271" t="s">
        <v>5669</v>
      </c>
      <c r="C1558" s="149" t="s">
        <v>658</v>
      </c>
      <c r="D1558" s="18" t="s">
        <v>658</v>
      </c>
      <c r="E1558" s="273" t="s">
        <v>658</v>
      </c>
      <c r="F1558" s="273" t="s">
        <v>5672</v>
      </c>
      <c r="G1558" s="273" t="s">
        <v>839</v>
      </c>
      <c r="H1558" s="272" t="s">
        <v>841</v>
      </c>
      <c r="I1558" s="241" t="s">
        <v>3713</v>
      </c>
      <c r="J1558" s="272" t="s">
        <v>843</v>
      </c>
      <c r="K1558" s="262">
        <v>37696</v>
      </c>
      <c r="L1558" s="25" t="s">
        <v>658</v>
      </c>
      <c r="M1558" s="271" t="s">
        <v>5670</v>
      </c>
      <c r="N1558" s="273" t="s">
        <v>658</v>
      </c>
      <c r="O1558" s="6" t="s">
        <v>658</v>
      </c>
      <c r="P1558" s="202" t="s">
        <v>658</v>
      </c>
    </row>
    <row r="1559" spans="1:16" ht="140.25" x14ac:dyDescent="0.25">
      <c r="A1559" s="202" t="s">
        <v>5673</v>
      </c>
      <c r="B1559" s="271" t="s">
        <v>5685</v>
      </c>
      <c r="C1559" s="149" t="s">
        <v>658</v>
      </c>
      <c r="D1559" s="18" t="s">
        <v>658</v>
      </c>
      <c r="E1559" s="273" t="s">
        <v>658</v>
      </c>
      <c r="F1559" s="273" t="s">
        <v>5690</v>
      </c>
      <c r="G1559" s="273" t="s">
        <v>839</v>
      </c>
      <c r="H1559" s="272" t="s">
        <v>841</v>
      </c>
      <c r="I1559" s="241" t="s">
        <v>3713</v>
      </c>
      <c r="J1559" s="272" t="s">
        <v>843</v>
      </c>
      <c r="K1559" s="262">
        <v>28917</v>
      </c>
      <c r="L1559" s="25" t="s">
        <v>658</v>
      </c>
      <c r="M1559" s="271" t="s">
        <v>5670</v>
      </c>
      <c r="N1559" s="273" t="s">
        <v>658</v>
      </c>
      <c r="O1559" s="6" t="s">
        <v>658</v>
      </c>
      <c r="P1559" s="202" t="s">
        <v>658</v>
      </c>
    </row>
    <row r="1560" spans="1:16" ht="140.25" x14ac:dyDescent="0.25">
      <c r="A1560" s="202" t="s">
        <v>5674</v>
      </c>
      <c r="B1560" s="271" t="s">
        <v>5685</v>
      </c>
      <c r="C1560" s="149" t="s">
        <v>658</v>
      </c>
      <c r="D1560" s="18" t="s">
        <v>658</v>
      </c>
      <c r="E1560" s="273" t="s">
        <v>658</v>
      </c>
      <c r="F1560" s="273" t="s">
        <v>5691</v>
      </c>
      <c r="G1560" s="273" t="s">
        <v>839</v>
      </c>
      <c r="H1560" s="272" t="s">
        <v>841</v>
      </c>
      <c r="I1560" s="241" t="s">
        <v>3713</v>
      </c>
      <c r="J1560" s="272" t="s">
        <v>843</v>
      </c>
      <c r="K1560" s="262">
        <v>28384</v>
      </c>
      <c r="L1560" s="25" t="s">
        <v>658</v>
      </c>
      <c r="M1560" s="271" t="s">
        <v>5670</v>
      </c>
      <c r="N1560" s="273" t="s">
        <v>658</v>
      </c>
      <c r="O1560" s="6" t="s">
        <v>658</v>
      </c>
      <c r="P1560" s="202" t="s">
        <v>658</v>
      </c>
    </row>
    <row r="1561" spans="1:16" ht="140.25" x14ac:dyDescent="0.25">
      <c r="A1561" s="202" t="s">
        <v>5675</v>
      </c>
      <c r="B1561" s="271" t="s">
        <v>5686</v>
      </c>
      <c r="C1561" s="149" t="s">
        <v>658</v>
      </c>
      <c r="D1561" s="18" t="s">
        <v>658</v>
      </c>
      <c r="E1561" s="273" t="s">
        <v>658</v>
      </c>
      <c r="F1561" s="273" t="s">
        <v>5692</v>
      </c>
      <c r="G1561" s="273" t="s">
        <v>839</v>
      </c>
      <c r="H1561" s="272" t="s">
        <v>841</v>
      </c>
      <c r="I1561" s="241" t="s">
        <v>3713</v>
      </c>
      <c r="J1561" s="272" t="s">
        <v>843</v>
      </c>
      <c r="K1561" s="262">
        <v>31484</v>
      </c>
      <c r="L1561" s="25" t="s">
        <v>658</v>
      </c>
      <c r="M1561" s="271" t="s">
        <v>5688</v>
      </c>
      <c r="N1561" s="273" t="s">
        <v>658</v>
      </c>
      <c r="O1561" s="6" t="s">
        <v>658</v>
      </c>
      <c r="P1561" s="202" t="s">
        <v>658</v>
      </c>
    </row>
    <row r="1562" spans="1:16" ht="140.25" x14ac:dyDescent="0.25">
      <c r="A1562" s="202" t="s">
        <v>5676</v>
      </c>
      <c r="B1562" s="271" t="s">
        <v>5687</v>
      </c>
      <c r="C1562" s="149" t="s">
        <v>658</v>
      </c>
      <c r="D1562" s="18" t="s">
        <v>658</v>
      </c>
      <c r="E1562" s="273" t="s">
        <v>658</v>
      </c>
      <c r="F1562" s="273" t="s">
        <v>5693</v>
      </c>
      <c r="G1562" s="273" t="s">
        <v>839</v>
      </c>
      <c r="H1562" s="272" t="s">
        <v>841</v>
      </c>
      <c r="I1562" s="241" t="s">
        <v>3713</v>
      </c>
      <c r="J1562" s="272" t="s">
        <v>843</v>
      </c>
      <c r="K1562" s="262">
        <v>11667</v>
      </c>
      <c r="L1562" s="25" t="s">
        <v>658</v>
      </c>
      <c r="M1562" s="271" t="s">
        <v>5689</v>
      </c>
      <c r="N1562" s="273" t="s">
        <v>658</v>
      </c>
      <c r="O1562" s="6" t="s">
        <v>658</v>
      </c>
      <c r="P1562" s="202" t="s">
        <v>658</v>
      </c>
    </row>
    <row r="1563" spans="1:16" ht="140.25" x14ac:dyDescent="0.25">
      <c r="A1563" s="202" t="s">
        <v>5677</v>
      </c>
      <c r="B1563" s="271" t="s">
        <v>5694</v>
      </c>
      <c r="C1563" s="149" t="s">
        <v>658</v>
      </c>
      <c r="D1563" s="18" t="s">
        <v>658</v>
      </c>
      <c r="E1563" s="273" t="s">
        <v>658</v>
      </c>
      <c r="F1563" s="273" t="s">
        <v>5698</v>
      </c>
      <c r="G1563" s="273" t="s">
        <v>839</v>
      </c>
      <c r="H1563" s="272" t="s">
        <v>841</v>
      </c>
      <c r="I1563" s="241" t="s">
        <v>3713</v>
      </c>
      <c r="J1563" s="272" t="s">
        <v>843</v>
      </c>
      <c r="K1563" s="270">
        <v>26705</v>
      </c>
      <c r="L1563" s="25" t="s">
        <v>658</v>
      </c>
      <c r="M1563" s="271" t="s">
        <v>5696</v>
      </c>
      <c r="N1563" s="273" t="s">
        <v>658</v>
      </c>
      <c r="O1563" s="6" t="s">
        <v>658</v>
      </c>
      <c r="P1563" s="202" t="s">
        <v>658</v>
      </c>
    </row>
    <row r="1564" spans="1:16" ht="140.25" x14ac:dyDescent="0.25">
      <c r="A1564" s="202" t="s">
        <v>5678</v>
      </c>
      <c r="B1564" s="271" t="s">
        <v>5695</v>
      </c>
      <c r="C1564" s="149" t="s">
        <v>658</v>
      </c>
      <c r="D1564" s="18" t="s">
        <v>658</v>
      </c>
      <c r="E1564" s="273" t="s">
        <v>658</v>
      </c>
      <c r="F1564" s="273" t="s">
        <v>5699</v>
      </c>
      <c r="G1564" s="273" t="s">
        <v>839</v>
      </c>
      <c r="H1564" s="272" t="s">
        <v>841</v>
      </c>
      <c r="I1564" s="241" t="s">
        <v>3713</v>
      </c>
      <c r="J1564" s="272" t="s">
        <v>843</v>
      </c>
      <c r="K1564" s="270">
        <v>30360</v>
      </c>
      <c r="L1564" s="25" t="s">
        <v>658</v>
      </c>
      <c r="M1564" s="271" t="s">
        <v>5697</v>
      </c>
      <c r="N1564" s="273" t="s">
        <v>658</v>
      </c>
      <c r="O1564" s="6" t="s">
        <v>658</v>
      </c>
      <c r="P1564" s="202" t="s">
        <v>658</v>
      </c>
    </row>
    <row r="1565" spans="1:16" ht="140.25" x14ac:dyDescent="0.25">
      <c r="A1565" s="202" t="s">
        <v>5679</v>
      </c>
      <c r="B1565" s="271" t="s">
        <v>5700</v>
      </c>
      <c r="C1565" s="149" t="s">
        <v>658</v>
      </c>
      <c r="D1565" s="18" t="s">
        <v>658</v>
      </c>
      <c r="E1565" s="273" t="s">
        <v>658</v>
      </c>
      <c r="F1565" s="273" t="s">
        <v>5704</v>
      </c>
      <c r="G1565" s="273" t="s">
        <v>839</v>
      </c>
      <c r="H1565" s="272" t="s">
        <v>841</v>
      </c>
      <c r="I1565" s="241" t="s">
        <v>3713</v>
      </c>
      <c r="J1565" s="272" t="s">
        <v>843</v>
      </c>
      <c r="K1565" s="262">
        <v>28750</v>
      </c>
      <c r="L1565" s="25" t="s">
        <v>658</v>
      </c>
      <c r="M1565" s="269" t="s">
        <v>5697</v>
      </c>
      <c r="N1565" s="273" t="s">
        <v>658</v>
      </c>
      <c r="O1565" s="6" t="s">
        <v>658</v>
      </c>
      <c r="P1565" s="202" t="s">
        <v>658</v>
      </c>
    </row>
    <row r="1566" spans="1:16" ht="140.25" x14ac:dyDescent="0.25">
      <c r="A1566" s="202" t="s">
        <v>5680</v>
      </c>
      <c r="B1566" s="271" t="s">
        <v>5701</v>
      </c>
      <c r="C1566" s="149" t="s">
        <v>658</v>
      </c>
      <c r="D1566" s="18" t="s">
        <v>658</v>
      </c>
      <c r="E1566" s="273" t="s">
        <v>658</v>
      </c>
      <c r="F1566" s="273" t="s">
        <v>5705</v>
      </c>
      <c r="G1566" s="273" t="s">
        <v>839</v>
      </c>
      <c r="H1566" s="272" t="s">
        <v>841</v>
      </c>
      <c r="I1566" s="241" t="s">
        <v>3713</v>
      </c>
      <c r="J1566" s="272" t="s">
        <v>843</v>
      </c>
      <c r="K1566" s="262">
        <v>43068</v>
      </c>
      <c r="L1566" s="25" t="s">
        <v>658</v>
      </c>
      <c r="M1566" s="271" t="s">
        <v>5697</v>
      </c>
      <c r="N1566" s="273" t="s">
        <v>658</v>
      </c>
      <c r="O1566" s="6" t="s">
        <v>658</v>
      </c>
      <c r="P1566" s="202" t="s">
        <v>658</v>
      </c>
    </row>
    <row r="1567" spans="1:16" ht="140.25" x14ac:dyDescent="0.25">
      <c r="A1567" s="202" t="s">
        <v>5681</v>
      </c>
      <c r="B1567" s="272" t="s">
        <v>5702</v>
      </c>
      <c r="C1567" s="149" t="s">
        <v>658</v>
      </c>
      <c r="D1567" s="18" t="s">
        <v>658</v>
      </c>
      <c r="E1567" s="273" t="s">
        <v>658</v>
      </c>
      <c r="F1567" s="273" t="s">
        <v>5706</v>
      </c>
      <c r="G1567" s="273" t="s">
        <v>839</v>
      </c>
      <c r="H1567" s="272" t="s">
        <v>841</v>
      </c>
      <c r="I1567" s="241" t="s">
        <v>3713</v>
      </c>
      <c r="J1567" s="272" t="s">
        <v>843</v>
      </c>
      <c r="K1567" s="206">
        <v>50150</v>
      </c>
      <c r="L1567" s="25" t="s">
        <v>658</v>
      </c>
      <c r="M1567" s="271" t="s">
        <v>5697</v>
      </c>
      <c r="N1567" s="273" t="s">
        <v>658</v>
      </c>
      <c r="O1567" s="6" t="s">
        <v>658</v>
      </c>
      <c r="P1567" s="202" t="s">
        <v>658</v>
      </c>
    </row>
    <row r="1568" spans="1:16" ht="140.25" x14ac:dyDescent="0.25">
      <c r="A1568" s="202" t="s">
        <v>5682</v>
      </c>
      <c r="B1568" s="272" t="s">
        <v>5703</v>
      </c>
      <c r="C1568" s="149" t="s">
        <v>658</v>
      </c>
      <c r="D1568" s="18" t="s">
        <v>658</v>
      </c>
      <c r="E1568" s="273" t="s">
        <v>658</v>
      </c>
      <c r="F1568" s="273" t="s">
        <v>5707</v>
      </c>
      <c r="G1568" s="273" t="s">
        <v>839</v>
      </c>
      <c r="H1568" s="272" t="s">
        <v>841</v>
      </c>
      <c r="I1568" s="241" t="s">
        <v>3713</v>
      </c>
      <c r="J1568" s="272" t="s">
        <v>843</v>
      </c>
      <c r="K1568" s="206">
        <v>31996</v>
      </c>
      <c r="L1568" s="25" t="s">
        <v>658</v>
      </c>
      <c r="M1568" s="271" t="s">
        <v>5697</v>
      </c>
      <c r="N1568" s="273" t="s">
        <v>658</v>
      </c>
      <c r="O1568" s="6" t="s">
        <v>658</v>
      </c>
      <c r="P1568" s="202" t="s">
        <v>658</v>
      </c>
    </row>
    <row r="1569" spans="1:16" ht="140.25" x14ac:dyDescent="0.25">
      <c r="A1569" s="202" t="s">
        <v>5683</v>
      </c>
      <c r="B1569" s="271" t="s">
        <v>5708</v>
      </c>
      <c r="C1569" s="149" t="s">
        <v>658</v>
      </c>
      <c r="D1569" s="18" t="s">
        <v>658</v>
      </c>
      <c r="E1569" s="273" t="s">
        <v>658</v>
      </c>
      <c r="F1569" s="273" t="s">
        <v>5712</v>
      </c>
      <c r="G1569" s="273" t="s">
        <v>839</v>
      </c>
      <c r="H1569" s="272" t="s">
        <v>841</v>
      </c>
      <c r="I1569" s="241" t="s">
        <v>3713</v>
      </c>
      <c r="J1569" s="272" t="s">
        <v>843</v>
      </c>
      <c r="K1569" s="262">
        <v>29390</v>
      </c>
      <c r="L1569" s="25" t="s">
        <v>658</v>
      </c>
      <c r="M1569" s="271" t="s">
        <v>5710</v>
      </c>
      <c r="N1569" s="273" t="s">
        <v>658</v>
      </c>
      <c r="O1569" s="6" t="s">
        <v>658</v>
      </c>
      <c r="P1569" s="202" t="s">
        <v>658</v>
      </c>
    </row>
    <row r="1570" spans="1:16" ht="140.25" x14ac:dyDescent="0.25">
      <c r="A1570" s="202" t="s">
        <v>5684</v>
      </c>
      <c r="B1570" s="271" t="s">
        <v>5709</v>
      </c>
      <c r="C1570" s="149" t="s">
        <v>658</v>
      </c>
      <c r="D1570" s="18" t="s">
        <v>658</v>
      </c>
      <c r="E1570" s="273" t="s">
        <v>658</v>
      </c>
      <c r="F1570" s="273" t="s">
        <v>5713</v>
      </c>
      <c r="G1570" s="273" t="s">
        <v>839</v>
      </c>
      <c r="H1570" s="272" t="s">
        <v>841</v>
      </c>
      <c r="I1570" s="241" t="s">
        <v>3713</v>
      </c>
      <c r="J1570" s="272" t="s">
        <v>843</v>
      </c>
      <c r="K1570" s="262">
        <v>12500</v>
      </c>
      <c r="L1570" s="25" t="s">
        <v>658</v>
      </c>
      <c r="M1570" s="271" t="s">
        <v>5711</v>
      </c>
      <c r="N1570" s="273" t="s">
        <v>658</v>
      </c>
      <c r="O1570" s="6" t="s">
        <v>658</v>
      </c>
      <c r="P1570" s="202" t="s">
        <v>658</v>
      </c>
    </row>
    <row r="1571" spans="1:16" ht="140.25" x14ac:dyDescent="0.25">
      <c r="A1571" s="202" t="s">
        <v>5714</v>
      </c>
      <c r="B1571" s="272" t="s">
        <v>5722</v>
      </c>
      <c r="C1571" s="149" t="s">
        <v>658</v>
      </c>
      <c r="D1571" s="18" t="s">
        <v>658</v>
      </c>
      <c r="E1571" s="273" t="s">
        <v>658</v>
      </c>
      <c r="F1571" s="273" t="s">
        <v>5726</v>
      </c>
      <c r="G1571" s="273" t="s">
        <v>839</v>
      </c>
      <c r="H1571" s="272" t="s">
        <v>841</v>
      </c>
      <c r="I1571" s="241" t="s">
        <v>3713</v>
      </c>
      <c r="J1571" s="272" t="s">
        <v>843</v>
      </c>
      <c r="K1571" s="206">
        <v>81710.039999999994</v>
      </c>
      <c r="L1571" s="25" t="s">
        <v>658</v>
      </c>
      <c r="M1571" s="271" t="s">
        <v>5725</v>
      </c>
      <c r="N1571" s="273" t="s">
        <v>658</v>
      </c>
      <c r="O1571" s="6" t="s">
        <v>658</v>
      </c>
      <c r="P1571" s="202" t="s">
        <v>658</v>
      </c>
    </row>
    <row r="1572" spans="1:16" ht="140.25" x14ac:dyDescent="0.25">
      <c r="A1572" s="202" t="s">
        <v>5715</v>
      </c>
      <c r="B1572" s="272" t="s">
        <v>5723</v>
      </c>
      <c r="C1572" s="149" t="s">
        <v>658</v>
      </c>
      <c r="D1572" s="18" t="s">
        <v>658</v>
      </c>
      <c r="E1572" s="273" t="s">
        <v>658</v>
      </c>
      <c r="F1572" s="273" t="s">
        <v>5727</v>
      </c>
      <c r="G1572" s="273" t="s">
        <v>839</v>
      </c>
      <c r="H1572" s="272" t="s">
        <v>841</v>
      </c>
      <c r="I1572" s="241" t="s">
        <v>3713</v>
      </c>
      <c r="J1572" s="272" t="s">
        <v>843</v>
      </c>
      <c r="K1572" s="206">
        <v>35705.019999999997</v>
      </c>
      <c r="L1572" s="25" t="s">
        <v>658</v>
      </c>
      <c r="M1572" s="271" t="s">
        <v>5725</v>
      </c>
      <c r="N1572" s="273" t="s">
        <v>658</v>
      </c>
      <c r="O1572" s="6" t="s">
        <v>658</v>
      </c>
      <c r="P1572" s="202" t="s">
        <v>658</v>
      </c>
    </row>
    <row r="1573" spans="1:16" ht="140.25" x14ac:dyDescent="0.25">
      <c r="A1573" s="202" t="s">
        <v>5716</v>
      </c>
      <c r="B1573" s="272" t="s">
        <v>5723</v>
      </c>
      <c r="C1573" s="149" t="s">
        <v>658</v>
      </c>
      <c r="D1573" s="18" t="s">
        <v>658</v>
      </c>
      <c r="E1573" s="273" t="s">
        <v>658</v>
      </c>
      <c r="F1573" s="273" t="s">
        <v>5728</v>
      </c>
      <c r="G1573" s="273" t="s">
        <v>839</v>
      </c>
      <c r="H1573" s="272" t="s">
        <v>841</v>
      </c>
      <c r="I1573" s="241" t="s">
        <v>3713</v>
      </c>
      <c r="J1573" s="272" t="s">
        <v>843</v>
      </c>
      <c r="K1573" s="206">
        <v>40855.019999999997</v>
      </c>
      <c r="L1573" s="25" t="s">
        <v>658</v>
      </c>
      <c r="M1573" s="271" t="s">
        <v>5725</v>
      </c>
      <c r="N1573" s="273" t="s">
        <v>658</v>
      </c>
      <c r="O1573" s="6" t="s">
        <v>658</v>
      </c>
      <c r="P1573" s="202" t="s">
        <v>658</v>
      </c>
    </row>
    <row r="1574" spans="1:16" ht="140.25" x14ac:dyDescent="0.25">
      <c r="A1574" s="202" t="s">
        <v>5717</v>
      </c>
      <c r="B1574" s="271" t="s">
        <v>5724</v>
      </c>
      <c r="C1574" s="149" t="s">
        <v>658</v>
      </c>
      <c r="D1574" s="18" t="s">
        <v>658</v>
      </c>
      <c r="E1574" s="273" t="s">
        <v>658</v>
      </c>
      <c r="F1574" s="273" t="s">
        <v>5729</v>
      </c>
      <c r="G1574" s="273" t="s">
        <v>839</v>
      </c>
      <c r="H1574" s="272" t="s">
        <v>841</v>
      </c>
      <c r="I1574" s="241" t="s">
        <v>3713</v>
      </c>
      <c r="J1574" s="272" t="s">
        <v>843</v>
      </c>
      <c r="K1574" s="262">
        <v>46654.48</v>
      </c>
      <c r="L1574" s="25" t="s">
        <v>658</v>
      </c>
      <c r="M1574" s="271" t="s">
        <v>5725</v>
      </c>
      <c r="N1574" s="273" t="s">
        <v>658</v>
      </c>
      <c r="O1574" s="6" t="s">
        <v>658</v>
      </c>
      <c r="P1574" s="202" t="s">
        <v>658</v>
      </c>
    </row>
    <row r="1575" spans="1:16" ht="140.25" x14ac:dyDescent="0.25">
      <c r="A1575" s="202" t="s">
        <v>5718</v>
      </c>
      <c r="B1575" s="271" t="s">
        <v>5730</v>
      </c>
      <c r="C1575" s="149" t="s">
        <v>658</v>
      </c>
      <c r="D1575" s="18" t="s">
        <v>658</v>
      </c>
      <c r="E1575" s="273" t="s">
        <v>658</v>
      </c>
      <c r="F1575" s="273" t="s">
        <v>5733</v>
      </c>
      <c r="G1575" s="273" t="s">
        <v>839</v>
      </c>
      <c r="H1575" s="272" t="s">
        <v>841</v>
      </c>
      <c r="I1575" s="241" t="s">
        <v>3713</v>
      </c>
      <c r="J1575" s="272" t="s">
        <v>843</v>
      </c>
      <c r="K1575" s="262">
        <v>23327.23</v>
      </c>
      <c r="L1575" s="25" t="s">
        <v>658</v>
      </c>
      <c r="M1575" s="271" t="s">
        <v>5725</v>
      </c>
      <c r="N1575" s="273" t="s">
        <v>658</v>
      </c>
      <c r="O1575" s="6" t="s">
        <v>658</v>
      </c>
      <c r="P1575" s="202" t="s">
        <v>658</v>
      </c>
    </row>
    <row r="1576" spans="1:16" ht="140.25" x14ac:dyDescent="0.25">
      <c r="A1576" s="202" t="s">
        <v>5719</v>
      </c>
      <c r="B1576" s="271" t="s">
        <v>5731</v>
      </c>
      <c r="C1576" s="149" t="s">
        <v>658</v>
      </c>
      <c r="D1576" s="18" t="s">
        <v>658</v>
      </c>
      <c r="E1576" s="273" t="s">
        <v>658</v>
      </c>
      <c r="F1576" s="273" t="s">
        <v>5734</v>
      </c>
      <c r="G1576" s="273" t="s">
        <v>839</v>
      </c>
      <c r="H1576" s="272" t="s">
        <v>841</v>
      </c>
      <c r="I1576" s="241" t="s">
        <v>3713</v>
      </c>
      <c r="J1576" s="272" t="s">
        <v>843</v>
      </c>
      <c r="K1576" s="262">
        <v>20990</v>
      </c>
      <c r="L1576" s="25" t="s">
        <v>658</v>
      </c>
      <c r="M1576" s="271" t="s">
        <v>5732</v>
      </c>
      <c r="N1576" s="273" t="s">
        <v>658</v>
      </c>
      <c r="O1576" s="6" t="s">
        <v>658</v>
      </c>
      <c r="P1576" s="202" t="s">
        <v>658</v>
      </c>
    </row>
    <row r="1577" spans="1:16" ht="140.25" x14ac:dyDescent="0.25">
      <c r="A1577" s="202" t="s">
        <v>5720</v>
      </c>
      <c r="B1577" s="272" t="s">
        <v>5735</v>
      </c>
      <c r="C1577" s="149" t="s">
        <v>658</v>
      </c>
      <c r="D1577" s="18" t="s">
        <v>658</v>
      </c>
      <c r="E1577" s="273" t="s">
        <v>658</v>
      </c>
      <c r="F1577" s="273" t="s">
        <v>5745</v>
      </c>
      <c r="G1577" s="273" t="s">
        <v>839</v>
      </c>
      <c r="H1577" s="272" t="s">
        <v>841</v>
      </c>
      <c r="I1577" s="241" t="s">
        <v>3713</v>
      </c>
      <c r="J1577" s="272" t="s">
        <v>843</v>
      </c>
      <c r="K1577" s="230">
        <v>36578</v>
      </c>
      <c r="L1577" s="25" t="s">
        <v>658</v>
      </c>
      <c r="M1577" s="271" t="s">
        <v>5743</v>
      </c>
      <c r="N1577" s="273" t="s">
        <v>658</v>
      </c>
      <c r="O1577" s="6" t="s">
        <v>658</v>
      </c>
      <c r="P1577" s="202" t="s">
        <v>658</v>
      </c>
    </row>
    <row r="1578" spans="1:16" ht="140.25" x14ac:dyDescent="0.25">
      <c r="A1578" s="202" t="s">
        <v>5721</v>
      </c>
      <c r="B1578" s="272" t="s">
        <v>5736</v>
      </c>
      <c r="C1578" s="149" t="s">
        <v>658</v>
      </c>
      <c r="D1578" s="18" t="s">
        <v>658</v>
      </c>
      <c r="E1578" s="273" t="s">
        <v>658</v>
      </c>
      <c r="F1578" s="273" t="s">
        <v>5746</v>
      </c>
      <c r="G1578" s="273" t="s">
        <v>839</v>
      </c>
      <c r="H1578" s="272" t="s">
        <v>841</v>
      </c>
      <c r="I1578" s="241" t="s">
        <v>3713</v>
      </c>
      <c r="J1578" s="272" t="s">
        <v>843</v>
      </c>
      <c r="K1578" s="230">
        <v>23982</v>
      </c>
      <c r="L1578" s="25" t="s">
        <v>658</v>
      </c>
      <c r="M1578" s="271" t="s">
        <v>5744</v>
      </c>
      <c r="N1578" s="273" t="s">
        <v>658</v>
      </c>
      <c r="O1578" s="6" t="s">
        <v>658</v>
      </c>
      <c r="P1578" s="202" t="s">
        <v>658</v>
      </c>
    </row>
    <row r="1579" spans="1:16" ht="140.25" x14ac:dyDescent="0.25">
      <c r="A1579" s="202" t="s">
        <v>5740</v>
      </c>
      <c r="B1579" s="272" t="s">
        <v>5737</v>
      </c>
      <c r="C1579" s="149" t="s">
        <v>658</v>
      </c>
      <c r="D1579" s="18" t="s">
        <v>658</v>
      </c>
      <c r="E1579" s="273" t="s">
        <v>658</v>
      </c>
      <c r="F1579" s="273" t="s">
        <v>5747</v>
      </c>
      <c r="G1579" s="273" t="s">
        <v>839</v>
      </c>
      <c r="H1579" s="272" t="s">
        <v>841</v>
      </c>
      <c r="I1579" s="241" t="s">
        <v>3713</v>
      </c>
      <c r="J1579" s="272" t="s">
        <v>843</v>
      </c>
      <c r="K1579" s="230">
        <v>32704</v>
      </c>
      <c r="L1579" s="25" t="s">
        <v>658</v>
      </c>
      <c r="M1579" s="271" t="s">
        <v>5744</v>
      </c>
      <c r="N1579" s="273" t="s">
        <v>658</v>
      </c>
      <c r="O1579" s="6" t="s">
        <v>658</v>
      </c>
      <c r="P1579" s="202" t="s">
        <v>658</v>
      </c>
    </row>
    <row r="1580" spans="1:16" ht="140.25" x14ac:dyDescent="0.25">
      <c r="A1580" s="202" t="s">
        <v>5741</v>
      </c>
      <c r="B1580" s="272" t="s">
        <v>5738</v>
      </c>
      <c r="C1580" s="149" t="s">
        <v>658</v>
      </c>
      <c r="D1580" s="18" t="s">
        <v>658</v>
      </c>
      <c r="E1580" s="273" t="s">
        <v>658</v>
      </c>
      <c r="F1580" s="273" t="s">
        <v>5748</v>
      </c>
      <c r="G1580" s="273" t="s">
        <v>839</v>
      </c>
      <c r="H1580" s="272" t="s">
        <v>841</v>
      </c>
      <c r="I1580" s="241" t="s">
        <v>3713</v>
      </c>
      <c r="J1580" s="272" t="s">
        <v>843</v>
      </c>
      <c r="K1580" s="230">
        <v>29669</v>
      </c>
      <c r="L1580" s="25" t="s">
        <v>658</v>
      </c>
      <c r="M1580" s="269" t="s">
        <v>5744</v>
      </c>
      <c r="N1580" s="273" t="s">
        <v>658</v>
      </c>
      <c r="O1580" s="6" t="s">
        <v>658</v>
      </c>
      <c r="P1580" s="202" t="s">
        <v>658</v>
      </c>
    </row>
    <row r="1581" spans="1:16" ht="140.25" x14ac:dyDescent="0.25">
      <c r="A1581" s="202" t="s">
        <v>5742</v>
      </c>
      <c r="B1581" s="274" t="s">
        <v>5739</v>
      </c>
      <c r="C1581" s="149" t="s">
        <v>658</v>
      </c>
      <c r="D1581" s="18" t="s">
        <v>658</v>
      </c>
      <c r="E1581" s="273" t="s">
        <v>658</v>
      </c>
      <c r="F1581" s="273" t="s">
        <v>5749</v>
      </c>
      <c r="G1581" s="273" t="s">
        <v>839</v>
      </c>
      <c r="H1581" s="272" t="s">
        <v>841</v>
      </c>
      <c r="I1581" s="241" t="s">
        <v>3713</v>
      </c>
      <c r="J1581" s="272" t="s">
        <v>843</v>
      </c>
      <c r="K1581" s="206">
        <v>27716</v>
      </c>
      <c r="L1581" s="25" t="s">
        <v>658</v>
      </c>
      <c r="M1581" s="271" t="s">
        <v>1</v>
      </c>
      <c r="N1581" s="273" t="s">
        <v>658</v>
      </c>
      <c r="O1581" s="6" t="s">
        <v>658</v>
      </c>
      <c r="P1581" s="202" t="s">
        <v>658</v>
      </c>
    </row>
    <row r="1582" spans="1:16" ht="140.25" x14ac:dyDescent="0.25">
      <c r="A1582" s="202" t="s">
        <v>5750</v>
      </c>
      <c r="B1582" s="274" t="s">
        <v>5758</v>
      </c>
      <c r="C1582" s="149" t="s">
        <v>658</v>
      </c>
      <c r="D1582" s="18" t="s">
        <v>658</v>
      </c>
      <c r="E1582" s="273" t="s">
        <v>658</v>
      </c>
      <c r="F1582" s="273" t="s">
        <v>5761</v>
      </c>
      <c r="G1582" s="273" t="s">
        <v>839</v>
      </c>
      <c r="H1582" s="272" t="s">
        <v>841</v>
      </c>
      <c r="I1582" s="241" t="s">
        <v>3713</v>
      </c>
      <c r="J1582" s="272" t="s">
        <v>843</v>
      </c>
      <c r="K1582" s="206">
        <v>45947</v>
      </c>
      <c r="L1582" s="25" t="s">
        <v>658</v>
      </c>
      <c r="M1582" s="271" t="s">
        <v>1</v>
      </c>
      <c r="N1582" s="273" t="s">
        <v>658</v>
      </c>
      <c r="O1582" s="6" t="s">
        <v>658</v>
      </c>
      <c r="P1582" s="202" t="s">
        <v>658</v>
      </c>
    </row>
    <row r="1583" spans="1:16" ht="140.25" x14ac:dyDescent="0.25">
      <c r="A1583" s="202" t="s">
        <v>5751</v>
      </c>
      <c r="B1583" s="274" t="s">
        <v>5759</v>
      </c>
      <c r="C1583" s="149" t="s">
        <v>658</v>
      </c>
      <c r="D1583" s="18" t="s">
        <v>658</v>
      </c>
      <c r="E1583" s="273" t="s">
        <v>658</v>
      </c>
      <c r="F1583" s="273" t="s">
        <v>5762</v>
      </c>
      <c r="G1583" s="273" t="s">
        <v>839</v>
      </c>
      <c r="H1583" s="272" t="s">
        <v>841</v>
      </c>
      <c r="I1583" s="241" t="s">
        <v>3713</v>
      </c>
      <c r="J1583" s="272" t="s">
        <v>843</v>
      </c>
      <c r="K1583" s="206">
        <v>31005</v>
      </c>
      <c r="L1583" s="25" t="s">
        <v>658</v>
      </c>
      <c r="M1583" s="271" t="s">
        <v>1</v>
      </c>
      <c r="N1583" s="273" t="s">
        <v>658</v>
      </c>
      <c r="O1583" s="6" t="s">
        <v>658</v>
      </c>
      <c r="P1583" s="202" t="s">
        <v>658</v>
      </c>
    </row>
    <row r="1584" spans="1:16" ht="140.25" x14ac:dyDescent="0.25">
      <c r="A1584" s="202" t="s">
        <v>5752</v>
      </c>
      <c r="B1584" s="274" t="s">
        <v>5759</v>
      </c>
      <c r="C1584" s="149" t="s">
        <v>658</v>
      </c>
      <c r="D1584" s="18" t="s">
        <v>658</v>
      </c>
      <c r="E1584" s="273" t="s">
        <v>658</v>
      </c>
      <c r="F1584" s="273" t="s">
        <v>5763</v>
      </c>
      <c r="G1584" s="273" t="s">
        <v>839</v>
      </c>
      <c r="H1584" s="272" t="s">
        <v>841</v>
      </c>
      <c r="I1584" s="241" t="s">
        <v>3713</v>
      </c>
      <c r="J1584" s="272" t="s">
        <v>843</v>
      </c>
      <c r="K1584" s="206">
        <v>27255</v>
      </c>
      <c r="L1584" s="25" t="s">
        <v>658</v>
      </c>
      <c r="M1584" s="271" t="s">
        <v>1</v>
      </c>
      <c r="N1584" s="273" t="s">
        <v>658</v>
      </c>
      <c r="O1584" s="6" t="s">
        <v>658</v>
      </c>
      <c r="P1584" s="202" t="s">
        <v>658</v>
      </c>
    </row>
    <row r="1585" spans="1:16" ht="140.25" x14ac:dyDescent="0.25">
      <c r="A1585" s="202" t="s">
        <v>5753</v>
      </c>
      <c r="B1585" s="274" t="s">
        <v>5760</v>
      </c>
      <c r="C1585" s="149" t="s">
        <v>658</v>
      </c>
      <c r="D1585" s="18" t="s">
        <v>658</v>
      </c>
      <c r="E1585" s="273" t="s">
        <v>658</v>
      </c>
      <c r="F1585" s="273" t="s">
        <v>5764</v>
      </c>
      <c r="G1585" s="273" t="s">
        <v>839</v>
      </c>
      <c r="H1585" s="272" t="s">
        <v>841</v>
      </c>
      <c r="I1585" s="241" t="s">
        <v>3713</v>
      </c>
      <c r="J1585" s="272" t="s">
        <v>843</v>
      </c>
      <c r="K1585" s="206">
        <v>19464</v>
      </c>
      <c r="L1585" s="25" t="s">
        <v>658</v>
      </c>
      <c r="M1585" s="271" t="s">
        <v>1</v>
      </c>
      <c r="N1585" s="273" t="s">
        <v>658</v>
      </c>
      <c r="O1585" s="6" t="s">
        <v>658</v>
      </c>
      <c r="P1585" s="202" t="s">
        <v>658</v>
      </c>
    </row>
    <row r="1586" spans="1:16" ht="140.25" x14ac:dyDescent="0.25">
      <c r="A1586" s="202" t="s">
        <v>5754</v>
      </c>
      <c r="B1586" s="272" t="s">
        <v>5765</v>
      </c>
      <c r="C1586" s="149" t="s">
        <v>658</v>
      </c>
      <c r="D1586" s="18" t="s">
        <v>658</v>
      </c>
      <c r="E1586" s="273" t="s">
        <v>658</v>
      </c>
      <c r="F1586" s="273" t="s">
        <v>5780</v>
      </c>
      <c r="G1586" s="273" t="s">
        <v>839</v>
      </c>
      <c r="H1586" s="272" t="s">
        <v>841</v>
      </c>
      <c r="I1586" s="241" t="s">
        <v>3713</v>
      </c>
      <c r="J1586" s="272" t="s">
        <v>843</v>
      </c>
      <c r="K1586" s="206">
        <v>28736</v>
      </c>
      <c r="L1586" s="25" t="s">
        <v>658</v>
      </c>
      <c r="M1586" s="271" t="s">
        <v>1</v>
      </c>
      <c r="N1586" s="273" t="s">
        <v>658</v>
      </c>
      <c r="O1586" s="6" t="s">
        <v>658</v>
      </c>
      <c r="P1586" s="202" t="s">
        <v>658</v>
      </c>
    </row>
    <row r="1587" spans="1:16" ht="140.25" x14ac:dyDescent="0.25">
      <c r="A1587" s="202" t="s">
        <v>5755</v>
      </c>
      <c r="B1587" s="271" t="s">
        <v>5766</v>
      </c>
      <c r="C1587" s="149" t="s">
        <v>658</v>
      </c>
      <c r="D1587" s="18" t="s">
        <v>658</v>
      </c>
      <c r="E1587" s="273" t="s">
        <v>658</v>
      </c>
      <c r="F1587" s="273" t="s">
        <v>5781</v>
      </c>
      <c r="G1587" s="273" t="s">
        <v>839</v>
      </c>
      <c r="H1587" s="272" t="s">
        <v>841</v>
      </c>
      <c r="I1587" s="241" t="s">
        <v>3713</v>
      </c>
      <c r="J1587" s="272" t="s">
        <v>843</v>
      </c>
      <c r="K1587" s="262">
        <v>19504</v>
      </c>
      <c r="L1587" s="25" t="s">
        <v>658</v>
      </c>
      <c r="M1587" s="271" t="s">
        <v>5777</v>
      </c>
      <c r="N1587" s="273" t="s">
        <v>658</v>
      </c>
      <c r="O1587" s="6" t="s">
        <v>658</v>
      </c>
      <c r="P1587" s="202" t="s">
        <v>658</v>
      </c>
    </row>
    <row r="1588" spans="1:16" ht="140.25" x14ac:dyDescent="0.25">
      <c r="A1588" s="202" t="s">
        <v>5756</v>
      </c>
      <c r="B1588" s="271" t="s">
        <v>5767</v>
      </c>
      <c r="C1588" s="149" t="s">
        <v>658</v>
      </c>
      <c r="D1588" s="18" t="s">
        <v>658</v>
      </c>
      <c r="E1588" s="273" t="s">
        <v>658</v>
      </c>
      <c r="F1588" s="273" t="s">
        <v>5782</v>
      </c>
      <c r="G1588" s="273" t="s">
        <v>839</v>
      </c>
      <c r="H1588" s="272" t="s">
        <v>841</v>
      </c>
      <c r="I1588" s="241" t="s">
        <v>3713</v>
      </c>
      <c r="J1588" s="272" t="s">
        <v>843</v>
      </c>
      <c r="K1588" s="262">
        <v>14080</v>
      </c>
      <c r="L1588" s="25" t="s">
        <v>658</v>
      </c>
      <c r="M1588" s="271" t="s">
        <v>5777</v>
      </c>
      <c r="N1588" s="273" t="s">
        <v>658</v>
      </c>
      <c r="O1588" s="6" t="s">
        <v>658</v>
      </c>
      <c r="P1588" s="202" t="s">
        <v>658</v>
      </c>
    </row>
    <row r="1589" spans="1:16" ht="140.25" x14ac:dyDescent="0.25">
      <c r="A1589" s="202" t="s">
        <v>5757</v>
      </c>
      <c r="B1589" s="271" t="s">
        <v>5768</v>
      </c>
      <c r="C1589" s="149" t="s">
        <v>658</v>
      </c>
      <c r="D1589" s="18" t="s">
        <v>658</v>
      </c>
      <c r="E1589" s="273" t="s">
        <v>658</v>
      </c>
      <c r="F1589" s="273" t="s">
        <v>5783</v>
      </c>
      <c r="G1589" s="273" t="s">
        <v>839</v>
      </c>
      <c r="H1589" s="272" t="s">
        <v>841</v>
      </c>
      <c r="I1589" s="241" t="s">
        <v>3713</v>
      </c>
      <c r="J1589" s="272" t="s">
        <v>843</v>
      </c>
      <c r="K1589" s="262">
        <v>21200</v>
      </c>
      <c r="L1589" s="25" t="s">
        <v>658</v>
      </c>
      <c r="M1589" s="271" t="s">
        <v>5778</v>
      </c>
      <c r="N1589" s="273" t="s">
        <v>658</v>
      </c>
      <c r="O1589" s="6" t="s">
        <v>658</v>
      </c>
      <c r="P1589" s="202" t="s">
        <v>658</v>
      </c>
    </row>
    <row r="1590" spans="1:16" ht="140.25" x14ac:dyDescent="0.25">
      <c r="A1590" s="202" t="s">
        <v>5770</v>
      </c>
      <c r="B1590" s="271" t="s">
        <v>5708</v>
      </c>
      <c r="C1590" s="149" t="s">
        <v>658</v>
      </c>
      <c r="D1590" s="18" t="s">
        <v>658</v>
      </c>
      <c r="E1590" s="273" t="s">
        <v>658</v>
      </c>
      <c r="F1590" s="273" t="s">
        <v>5784</v>
      </c>
      <c r="G1590" s="273" t="s">
        <v>839</v>
      </c>
      <c r="H1590" s="272" t="s">
        <v>841</v>
      </c>
      <c r="I1590" s="241" t="s">
        <v>3713</v>
      </c>
      <c r="J1590" s="272" t="s">
        <v>843</v>
      </c>
      <c r="K1590" s="262">
        <v>19460</v>
      </c>
      <c r="L1590" s="25" t="s">
        <v>658</v>
      </c>
      <c r="M1590" s="271" t="s">
        <v>5779</v>
      </c>
      <c r="N1590" s="273" t="s">
        <v>658</v>
      </c>
      <c r="O1590" s="6" t="s">
        <v>658</v>
      </c>
      <c r="P1590" s="202" t="s">
        <v>658</v>
      </c>
    </row>
    <row r="1591" spans="1:16" ht="140.25" x14ac:dyDescent="0.25">
      <c r="A1591" s="202" t="s">
        <v>5771</v>
      </c>
      <c r="B1591" s="271" t="s">
        <v>5769</v>
      </c>
      <c r="C1591" s="149" t="s">
        <v>658</v>
      </c>
      <c r="D1591" s="18" t="s">
        <v>658</v>
      </c>
      <c r="E1591" s="273" t="s">
        <v>658</v>
      </c>
      <c r="F1591" s="273" t="s">
        <v>5785</v>
      </c>
      <c r="G1591" s="273" t="s">
        <v>839</v>
      </c>
      <c r="H1591" s="272" t="s">
        <v>841</v>
      </c>
      <c r="I1591" s="241" t="s">
        <v>3713</v>
      </c>
      <c r="J1591" s="272" t="s">
        <v>843</v>
      </c>
      <c r="K1591" s="262">
        <v>19160</v>
      </c>
      <c r="L1591" s="25" t="s">
        <v>658</v>
      </c>
      <c r="M1591" s="271" t="s">
        <v>5779</v>
      </c>
      <c r="N1591" s="273" t="s">
        <v>658</v>
      </c>
      <c r="O1591" s="6" t="s">
        <v>658</v>
      </c>
      <c r="P1591" s="202" t="s">
        <v>658</v>
      </c>
    </row>
    <row r="1592" spans="1:16" ht="140.25" x14ac:dyDescent="0.25">
      <c r="A1592" s="202" t="s">
        <v>5772</v>
      </c>
      <c r="B1592" s="271" t="s">
        <v>5795</v>
      </c>
      <c r="C1592" s="149" t="s">
        <v>658</v>
      </c>
      <c r="D1592" s="18" t="s">
        <v>658</v>
      </c>
      <c r="E1592" s="273" t="s">
        <v>658</v>
      </c>
      <c r="F1592" s="273" t="s">
        <v>5799</v>
      </c>
      <c r="G1592" s="273" t="s">
        <v>839</v>
      </c>
      <c r="H1592" s="272" t="s">
        <v>841</v>
      </c>
      <c r="I1592" s="241" t="s">
        <v>3713</v>
      </c>
      <c r="J1592" s="272" t="s">
        <v>843</v>
      </c>
      <c r="K1592" s="262">
        <v>26760</v>
      </c>
      <c r="L1592" s="25" t="s">
        <v>658</v>
      </c>
      <c r="M1592" s="271" t="s">
        <v>5797</v>
      </c>
      <c r="N1592" s="273" t="s">
        <v>658</v>
      </c>
      <c r="O1592" s="6" t="s">
        <v>658</v>
      </c>
      <c r="P1592" s="202" t="s">
        <v>658</v>
      </c>
    </row>
    <row r="1593" spans="1:16" ht="140.25" x14ac:dyDescent="0.25">
      <c r="A1593" s="202" t="s">
        <v>5773</v>
      </c>
      <c r="B1593" s="271" t="s">
        <v>5796</v>
      </c>
      <c r="C1593" s="149" t="s">
        <v>658</v>
      </c>
      <c r="D1593" s="18" t="s">
        <v>658</v>
      </c>
      <c r="E1593" s="273" t="s">
        <v>658</v>
      </c>
      <c r="F1593" s="273" t="s">
        <v>5800</v>
      </c>
      <c r="G1593" s="273" t="s">
        <v>839</v>
      </c>
      <c r="H1593" s="272" t="s">
        <v>841</v>
      </c>
      <c r="I1593" s="241" t="s">
        <v>3713</v>
      </c>
      <c r="J1593" s="272" t="s">
        <v>843</v>
      </c>
      <c r="K1593" s="262">
        <v>29200</v>
      </c>
      <c r="L1593" s="25" t="s">
        <v>658</v>
      </c>
      <c r="M1593" s="271" t="s">
        <v>5798</v>
      </c>
      <c r="N1593" s="273" t="s">
        <v>658</v>
      </c>
      <c r="O1593" s="6" t="s">
        <v>658</v>
      </c>
      <c r="P1593" s="202" t="s">
        <v>658</v>
      </c>
    </row>
    <row r="1594" spans="1:16" ht="140.25" x14ac:dyDescent="0.25">
      <c r="A1594" s="202" t="s">
        <v>5774</v>
      </c>
      <c r="B1594" s="271" t="s">
        <v>5658</v>
      </c>
      <c r="C1594" s="149" t="s">
        <v>658</v>
      </c>
      <c r="D1594" s="18" t="s">
        <v>658</v>
      </c>
      <c r="E1594" s="273" t="s">
        <v>658</v>
      </c>
      <c r="F1594" s="273" t="s">
        <v>5801</v>
      </c>
      <c r="G1594" s="273" t="s">
        <v>839</v>
      </c>
      <c r="H1594" s="272" t="s">
        <v>841</v>
      </c>
      <c r="I1594" s="241" t="s">
        <v>3713</v>
      </c>
      <c r="J1594" s="272" t="s">
        <v>843</v>
      </c>
      <c r="K1594" s="262">
        <v>18110</v>
      </c>
      <c r="L1594" s="25" t="s">
        <v>658</v>
      </c>
      <c r="M1594" s="271" t="s">
        <v>889</v>
      </c>
      <c r="N1594" s="273" t="s">
        <v>658</v>
      </c>
      <c r="O1594" s="6" t="s">
        <v>658</v>
      </c>
      <c r="P1594" s="202" t="s">
        <v>658</v>
      </c>
    </row>
    <row r="1595" spans="1:16" ht="140.25" x14ac:dyDescent="0.25">
      <c r="A1595" s="202" t="s">
        <v>5775</v>
      </c>
      <c r="B1595" s="271" t="s">
        <v>5802</v>
      </c>
      <c r="C1595" s="149" t="s">
        <v>658</v>
      </c>
      <c r="D1595" s="18" t="s">
        <v>658</v>
      </c>
      <c r="E1595" s="273" t="s">
        <v>658</v>
      </c>
      <c r="F1595" s="273" t="s">
        <v>5809</v>
      </c>
      <c r="G1595" s="273" t="s">
        <v>839</v>
      </c>
      <c r="H1595" s="272" t="s">
        <v>841</v>
      </c>
      <c r="I1595" s="241" t="s">
        <v>3713</v>
      </c>
      <c r="J1595" s="272" t="s">
        <v>843</v>
      </c>
      <c r="K1595" s="262">
        <v>21450</v>
      </c>
      <c r="L1595" s="25" t="s">
        <v>658</v>
      </c>
      <c r="M1595" s="271" t="s">
        <v>5806</v>
      </c>
      <c r="N1595" s="273" t="s">
        <v>658</v>
      </c>
      <c r="O1595" s="6" t="s">
        <v>658</v>
      </c>
      <c r="P1595" s="202" t="s">
        <v>658</v>
      </c>
    </row>
    <row r="1596" spans="1:16" ht="140.25" x14ac:dyDescent="0.25">
      <c r="A1596" s="202" t="s">
        <v>5776</v>
      </c>
      <c r="B1596" s="271" t="s">
        <v>5803</v>
      </c>
      <c r="C1596" s="149" t="s">
        <v>658</v>
      </c>
      <c r="D1596" s="18" t="s">
        <v>658</v>
      </c>
      <c r="E1596" s="273" t="s">
        <v>658</v>
      </c>
      <c r="F1596" s="273" t="s">
        <v>5810</v>
      </c>
      <c r="G1596" s="273" t="s">
        <v>839</v>
      </c>
      <c r="H1596" s="272" t="s">
        <v>841</v>
      </c>
      <c r="I1596" s="241" t="s">
        <v>3713</v>
      </c>
      <c r="J1596" s="272" t="s">
        <v>843</v>
      </c>
      <c r="K1596" s="262">
        <v>42082</v>
      </c>
      <c r="L1596" s="25" t="s">
        <v>658</v>
      </c>
      <c r="M1596" s="271" t="s">
        <v>5807</v>
      </c>
      <c r="N1596" s="273" t="s">
        <v>658</v>
      </c>
      <c r="O1596" s="6" t="s">
        <v>658</v>
      </c>
      <c r="P1596" s="202" t="s">
        <v>658</v>
      </c>
    </row>
    <row r="1597" spans="1:16" ht="140.25" x14ac:dyDescent="0.25">
      <c r="A1597" s="202" t="s">
        <v>5786</v>
      </c>
      <c r="B1597" s="271" t="s">
        <v>5804</v>
      </c>
      <c r="C1597" s="149" t="s">
        <v>658</v>
      </c>
      <c r="D1597" s="18" t="s">
        <v>658</v>
      </c>
      <c r="E1597" s="273" t="s">
        <v>658</v>
      </c>
      <c r="F1597" s="273" t="s">
        <v>5811</v>
      </c>
      <c r="G1597" s="273" t="s">
        <v>839</v>
      </c>
      <c r="H1597" s="272" t="s">
        <v>841</v>
      </c>
      <c r="I1597" s="241" t="s">
        <v>3713</v>
      </c>
      <c r="J1597" s="272" t="s">
        <v>843</v>
      </c>
      <c r="K1597" s="262">
        <v>21500</v>
      </c>
      <c r="L1597" s="25" t="s">
        <v>658</v>
      </c>
      <c r="M1597" s="271" t="s">
        <v>5807</v>
      </c>
      <c r="N1597" s="273" t="s">
        <v>658</v>
      </c>
      <c r="O1597" s="6" t="s">
        <v>658</v>
      </c>
      <c r="P1597" s="202" t="s">
        <v>658</v>
      </c>
    </row>
    <row r="1598" spans="1:16" ht="140.25" x14ac:dyDescent="0.25">
      <c r="A1598" s="202" t="s">
        <v>5787</v>
      </c>
      <c r="B1598" s="271" t="s">
        <v>5805</v>
      </c>
      <c r="C1598" s="149" t="s">
        <v>658</v>
      </c>
      <c r="D1598" s="18" t="s">
        <v>658</v>
      </c>
      <c r="E1598" s="273" t="s">
        <v>658</v>
      </c>
      <c r="F1598" s="273" t="s">
        <v>5812</v>
      </c>
      <c r="G1598" s="273" t="s">
        <v>839</v>
      </c>
      <c r="H1598" s="272" t="s">
        <v>841</v>
      </c>
      <c r="I1598" s="241" t="s">
        <v>3713</v>
      </c>
      <c r="J1598" s="272" t="s">
        <v>843</v>
      </c>
      <c r="K1598" s="262">
        <v>22000</v>
      </c>
      <c r="L1598" s="25" t="s">
        <v>658</v>
      </c>
      <c r="M1598" s="271" t="s">
        <v>5808</v>
      </c>
      <c r="N1598" s="273" t="s">
        <v>658</v>
      </c>
      <c r="O1598" s="6" t="s">
        <v>658</v>
      </c>
      <c r="P1598" s="202" t="s">
        <v>658</v>
      </c>
    </row>
    <row r="1599" spans="1:16" ht="140.25" x14ac:dyDescent="0.25">
      <c r="A1599" s="202" t="s">
        <v>5788</v>
      </c>
      <c r="B1599" s="271" t="s">
        <v>5813</v>
      </c>
      <c r="C1599" s="149" t="s">
        <v>658</v>
      </c>
      <c r="D1599" s="18" t="s">
        <v>658</v>
      </c>
      <c r="E1599" s="273" t="s">
        <v>658</v>
      </c>
      <c r="F1599" s="273" t="s">
        <v>5819</v>
      </c>
      <c r="G1599" s="273" t="s">
        <v>839</v>
      </c>
      <c r="H1599" s="272" t="s">
        <v>841</v>
      </c>
      <c r="I1599" s="241" t="s">
        <v>3713</v>
      </c>
      <c r="J1599" s="272" t="s">
        <v>843</v>
      </c>
      <c r="K1599" s="262">
        <v>27990</v>
      </c>
      <c r="L1599" s="25" t="s">
        <v>658</v>
      </c>
      <c r="M1599" s="271" t="s">
        <v>5817</v>
      </c>
      <c r="N1599" s="273" t="s">
        <v>658</v>
      </c>
      <c r="O1599" s="6" t="s">
        <v>658</v>
      </c>
      <c r="P1599" s="202" t="s">
        <v>658</v>
      </c>
    </row>
    <row r="1600" spans="1:16" ht="140.25" x14ac:dyDescent="0.25">
      <c r="A1600" s="202" t="s">
        <v>5789</v>
      </c>
      <c r="B1600" s="271" t="s">
        <v>5814</v>
      </c>
      <c r="C1600" s="149" t="s">
        <v>658</v>
      </c>
      <c r="D1600" s="18" t="s">
        <v>658</v>
      </c>
      <c r="E1600" s="273" t="s">
        <v>658</v>
      </c>
      <c r="F1600" s="273" t="s">
        <v>5820</v>
      </c>
      <c r="G1600" s="273" t="s">
        <v>839</v>
      </c>
      <c r="H1600" s="272" t="s">
        <v>841</v>
      </c>
      <c r="I1600" s="241" t="s">
        <v>3713</v>
      </c>
      <c r="J1600" s="272" t="s">
        <v>843</v>
      </c>
      <c r="K1600" s="262">
        <v>27990</v>
      </c>
      <c r="L1600" s="25" t="s">
        <v>658</v>
      </c>
      <c r="M1600" s="271" t="s">
        <v>5817</v>
      </c>
      <c r="N1600" s="273" t="s">
        <v>658</v>
      </c>
      <c r="O1600" s="6" t="s">
        <v>658</v>
      </c>
      <c r="P1600" s="202" t="s">
        <v>658</v>
      </c>
    </row>
    <row r="1601" spans="1:16" ht="140.25" x14ac:dyDescent="0.25">
      <c r="A1601" s="202" t="s">
        <v>5790</v>
      </c>
      <c r="B1601" s="272" t="s">
        <v>5815</v>
      </c>
      <c r="C1601" s="149" t="s">
        <v>658</v>
      </c>
      <c r="D1601" s="18" t="s">
        <v>658</v>
      </c>
      <c r="E1601" s="273" t="s">
        <v>658</v>
      </c>
      <c r="F1601" s="273" t="s">
        <v>5821</v>
      </c>
      <c r="G1601" s="273" t="s">
        <v>839</v>
      </c>
      <c r="H1601" s="272" t="s">
        <v>841</v>
      </c>
      <c r="I1601" s="241" t="s">
        <v>3713</v>
      </c>
      <c r="J1601" s="272" t="s">
        <v>843</v>
      </c>
      <c r="K1601" s="206">
        <v>42050</v>
      </c>
      <c r="L1601" s="25" t="s">
        <v>658</v>
      </c>
      <c r="M1601" s="271" t="s">
        <v>2960</v>
      </c>
      <c r="N1601" s="273" t="s">
        <v>658</v>
      </c>
      <c r="O1601" s="6" t="s">
        <v>658</v>
      </c>
      <c r="P1601" s="202" t="s">
        <v>658</v>
      </c>
    </row>
    <row r="1602" spans="1:16" ht="140.25" x14ac:dyDescent="0.25">
      <c r="A1602" s="202" t="s">
        <v>5791</v>
      </c>
      <c r="B1602" s="271" t="s">
        <v>5816</v>
      </c>
      <c r="C1602" s="149" t="s">
        <v>658</v>
      </c>
      <c r="D1602" s="18" t="s">
        <v>658</v>
      </c>
      <c r="E1602" s="273" t="s">
        <v>658</v>
      </c>
      <c r="F1602" s="273" t="s">
        <v>5822</v>
      </c>
      <c r="G1602" s="273" t="s">
        <v>839</v>
      </c>
      <c r="H1602" s="272" t="s">
        <v>841</v>
      </c>
      <c r="I1602" s="241" t="s">
        <v>3713</v>
      </c>
      <c r="J1602" s="272" t="s">
        <v>843</v>
      </c>
      <c r="K1602" s="262">
        <v>13800</v>
      </c>
      <c r="L1602" s="25" t="s">
        <v>658</v>
      </c>
      <c r="M1602" s="271" t="s">
        <v>5818</v>
      </c>
      <c r="N1602" s="273" t="s">
        <v>658</v>
      </c>
      <c r="O1602" s="6" t="s">
        <v>658</v>
      </c>
      <c r="P1602" s="202" t="s">
        <v>658</v>
      </c>
    </row>
    <row r="1603" spans="1:16" ht="140.25" x14ac:dyDescent="0.25">
      <c r="A1603" s="202" t="s">
        <v>5792</v>
      </c>
      <c r="B1603" s="271" t="s">
        <v>5823</v>
      </c>
      <c r="C1603" s="149" t="s">
        <v>5824</v>
      </c>
      <c r="D1603" s="18" t="s">
        <v>658</v>
      </c>
      <c r="E1603" s="273" t="s">
        <v>658</v>
      </c>
      <c r="F1603" s="273" t="s">
        <v>5825</v>
      </c>
      <c r="G1603" s="273" t="s">
        <v>839</v>
      </c>
      <c r="H1603" s="272" t="s">
        <v>841</v>
      </c>
      <c r="I1603" s="241" t="s">
        <v>3713</v>
      </c>
      <c r="J1603" s="272" t="s">
        <v>843</v>
      </c>
      <c r="K1603" s="262">
        <v>46000</v>
      </c>
      <c r="L1603" s="25" t="s">
        <v>658</v>
      </c>
      <c r="M1603" s="271" t="s">
        <v>4499</v>
      </c>
      <c r="N1603" s="273" t="s">
        <v>658</v>
      </c>
      <c r="O1603" s="6" t="s">
        <v>658</v>
      </c>
      <c r="P1603" s="202" t="s">
        <v>658</v>
      </c>
    </row>
    <row r="1604" spans="1:16" ht="195" x14ac:dyDescent="0.25">
      <c r="A1604" s="202" t="s">
        <v>5793</v>
      </c>
      <c r="B1604" s="272" t="s">
        <v>5826</v>
      </c>
      <c r="C1604" s="149" t="s">
        <v>658</v>
      </c>
      <c r="D1604" s="18" t="s">
        <v>658</v>
      </c>
      <c r="E1604" s="273" t="s">
        <v>658</v>
      </c>
      <c r="F1604" s="273" t="s">
        <v>5828</v>
      </c>
      <c r="G1604" s="273" t="s">
        <v>839</v>
      </c>
      <c r="H1604" s="272" t="s">
        <v>841</v>
      </c>
      <c r="I1604" s="241" t="s">
        <v>3713</v>
      </c>
      <c r="J1604" s="272" t="s">
        <v>843</v>
      </c>
      <c r="K1604" s="206">
        <v>42945</v>
      </c>
      <c r="L1604" s="25" t="s">
        <v>658</v>
      </c>
      <c r="M1604" s="271" t="s">
        <v>5827</v>
      </c>
      <c r="N1604" s="273" t="s">
        <v>658</v>
      </c>
      <c r="O1604" s="6" t="s">
        <v>658</v>
      </c>
      <c r="P1604" s="202" t="s">
        <v>658</v>
      </c>
    </row>
    <row r="1605" spans="1:16" ht="140.25" x14ac:dyDescent="0.25">
      <c r="A1605" s="202" t="s">
        <v>5794</v>
      </c>
      <c r="B1605" s="271" t="s">
        <v>5829</v>
      </c>
      <c r="C1605" s="149" t="s">
        <v>658</v>
      </c>
      <c r="D1605" s="18" t="s">
        <v>658</v>
      </c>
      <c r="E1605" s="273" t="s">
        <v>658</v>
      </c>
      <c r="F1605" s="273" t="s">
        <v>5838</v>
      </c>
      <c r="G1605" s="273" t="s">
        <v>839</v>
      </c>
      <c r="H1605" s="272" t="s">
        <v>841</v>
      </c>
      <c r="I1605" s="241" t="s">
        <v>3713</v>
      </c>
      <c r="J1605" s="272" t="s">
        <v>843</v>
      </c>
      <c r="K1605" s="262">
        <v>22499</v>
      </c>
      <c r="L1605" s="25" t="s">
        <v>658</v>
      </c>
      <c r="M1605" s="271" t="s">
        <v>907</v>
      </c>
      <c r="N1605" s="273" t="s">
        <v>658</v>
      </c>
      <c r="O1605" s="6" t="s">
        <v>658</v>
      </c>
      <c r="P1605" s="202" t="s">
        <v>658</v>
      </c>
    </row>
    <row r="1606" spans="1:16" ht="140.25" x14ac:dyDescent="0.25">
      <c r="A1606" s="202" t="s">
        <v>5832</v>
      </c>
      <c r="B1606" s="271" t="s">
        <v>5830</v>
      </c>
      <c r="C1606" s="149" t="s">
        <v>658</v>
      </c>
      <c r="D1606" s="18" t="s">
        <v>658</v>
      </c>
      <c r="E1606" s="273" t="s">
        <v>658</v>
      </c>
      <c r="F1606" s="273" t="s">
        <v>5839</v>
      </c>
      <c r="G1606" s="273" t="s">
        <v>839</v>
      </c>
      <c r="H1606" s="272" t="s">
        <v>841</v>
      </c>
      <c r="I1606" s="241" t="s">
        <v>3713</v>
      </c>
      <c r="J1606" s="272" t="s">
        <v>843</v>
      </c>
      <c r="K1606" s="262">
        <v>45800</v>
      </c>
      <c r="L1606" s="25" t="s">
        <v>658</v>
      </c>
      <c r="M1606" s="271" t="s">
        <v>5835</v>
      </c>
      <c r="N1606" s="273" t="s">
        <v>658</v>
      </c>
      <c r="O1606" s="6" t="s">
        <v>658</v>
      </c>
      <c r="P1606" s="202" t="s">
        <v>658</v>
      </c>
    </row>
    <row r="1607" spans="1:16" ht="140.25" x14ac:dyDescent="0.25">
      <c r="A1607" s="202" t="s">
        <v>5833</v>
      </c>
      <c r="B1607" s="271" t="s">
        <v>5831</v>
      </c>
      <c r="C1607" s="149" t="s">
        <v>658</v>
      </c>
      <c r="D1607" s="18" t="s">
        <v>658</v>
      </c>
      <c r="E1607" s="273" t="s">
        <v>658</v>
      </c>
      <c r="F1607" s="273" t="s">
        <v>5840</v>
      </c>
      <c r="G1607" s="273" t="s">
        <v>839</v>
      </c>
      <c r="H1607" s="272" t="s">
        <v>841</v>
      </c>
      <c r="I1607" s="241" t="s">
        <v>3713</v>
      </c>
      <c r="J1607" s="272" t="s">
        <v>843</v>
      </c>
      <c r="K1607" s="262">
        <v>12400</v>
      </c>
      <c r="L1607" s="25" t="s">
        <v>658</v>
      </c>
      <c r="M1607" s="271" t="s">
        <v>5836</v>
      </c>
      <c r="N1607" s="273" t="s">
        <v>658</v>
      </c>
      <c r="O1607" s="6" t="s">
        <v>658</v>
      </c>
      <c r="P1607" s="202" t="s">
        <v>658</v>
      </c>
    </row>
    <row r="1608" spans="1:16" ht="140.25" x14ac:dyDescent="0.25">
      <c r="A1608" s="202" t="s">
        <v>5834</v>
      </c>
      <c r="B1608" s="271" t="s">
        <v>5831</v>
      </c>
      <c r="C1608" s="149" t="s">
        <v>658</v>
      </c>
      <c r="D1608" s="18" t="s">
        <v>658</v>
      </c>
      <c r="E1608" s="273" t="s">
        <v>658</v>
      </c>
      <c r="F1608" s="273" t="s">
        <v>5841</v>
      </c>
      <c r="G1608" s="273" t="s">
        <v>839</v>
      </c>
      <c r="H1608" s="272" t="s">
        <v>841</v>
      </c>
      <c r="I1608" s="241" t="s">
        <v>3713</v>
      </c>
      <c r="J1608" s="272" t="s">
        <v>843</v>
      </c>
      <c r="K1608" s="262">
        <v>12450</v>
      </c>
      <c r="L1608" s="25" t="s">
        <v>658</v>
      </c>
      <c r="M1608" s="271" t="s">
        <v>5837</v>
      </c>
      <c r="N1608" s="273" t="s">
        <v>658</v>
      </c>
      <c r="O1608" s="6" t="s">
        <v>658</v>
      </c>
      <c r="P1608" s="202" t="s">
        <v>658</v>
      </c>
    </row>
    <row r="1609" spans="1:16" ht="140.25" x14ac:dyDescent="0.25">
      <c r="A1609" s="202" t="s">
        <v>5842</v>
      </c>
      <c r="B1609" s="271" t="s">
        <v>5849</v>
      </c>
      <c r="C1609" s="149" t="s">
        <v>658</v>
      </c>
      <c r="D1609" s="18" t="s">
        <v>658</v>
      </c>
      <c r="E1609" s="273" t="s">
        <v>658</v>
      </c>
      <c r="F1609" s="273" t="s">
        <v>5853</v>
      </c>
      <c r="G1609" s="273" t="s">
        <v>839</v>
      </c>
      <c r="H1609" s="272" t="s">
        <v>841</v>
      </c>
      <c r="I1609" s="241" t="s">
        <v>3713</v>
      </c>
      <c r="J1609" s="272" t="s">
        <v>843</v>
      </c>
      <c r="K1609" s="262">
        <v>18400</v>
      </c>
      <c r="L1609" s="25" t="s">
        <v>658</v>
      </c>
      <c r="M1609" s="271" t="s">
        <v>5837</v>
      </c>
      <c r="N1609" s="273" t="s">
        <v>658</v>
      </c>
      <c r="O1609" s="6" t="s">
        <v>658</v>
      </c>
      <c r="P1609" s="202" t="s">
        <v>658</v>
      </c>
    </row>
    <row r="1610" spans="1:16" ht="140.25" x14ac:dyDescent="0.25">
      <c r="A1610" s="202" t="s">
        <v>5843</v>
      </c>
      <c r="B1610" s="271" t="s">
        <v>5850</v>
      </c>
      <c r="C1610" s="149" t="s">
        <v>658</v>
      </c>
      <c r="D1610" s="18" t="s">
        <v>658</v>
      </c>
      <c r="E1610" s="273" t="s">
        <v>658</v>
      </c>
      <c r="F1610" s="273" t="s">
        <v>5854</v>
      </c>
      <c r="G1610" s="273" t="s">
        <v>839</v>
      </c>
      <c r="H1610" s="272" t="s">
        <v>841</v>
      </c>
      <c r="I1610" s="241" t="s">
        <v>3713</v>
      </c>
      <c r="J1610" s="272" t="s">
        <v>843</v>
      </c>
      <c r="K1610" s="262">
        <v>27200</v>
      </c>
      <c r="L1610" s="25" t="s">
        <v>658</v>
      </c>
      <c r="M1610" s="271" t="s">
        <v>5852</v>
      </c>
      <c r="N1610" s="273" t="s">
        <v>658</v>
      </c>
      <c r="O1610" s="6" t="s">
        <v>658</v>
      </c>
      <c r="P1610" s="202" t="s">
        <v>658</v>
      </c>
    </row>
    <row r="1611" spans="1:16" ht="140.25" x14ac:dyDescent="0.25">
      <c r="A1611" s="202" t="s">
        <v>5844</v>
      </c>
      <c r="B1611" s="271" t="s">
        <v>5851</v>
      </c>
      <c r="C1611" s="149" t="s">
        <v>658</v>
      </c>
      <c r="D1611" s="18" t="s">
        <v>658</v>
      </c>
      <c r="E1611" s="273" t="s">
        <v>658</v>
      </c>
      <c r="F1611" s="273" t="s">
        <v>5855</v>
      </c>
      <c r="G1611" s="273" t="s">
        <v>839</v>
      </c>
      <c r="H1611" s="272" t="s">
        <v>841</v>
      </c>
      <c r="I1611" s="241" t="s">
        <v>3713</v>
      </c>
      <c r="J1611" s="272" t="s">
        <v>843</v>
      </c>
      <c r="K1611" s="262">
        <v>49200</v>
      </c>
      <c r="L1611" s="25" t="s">
        <v>658</v>
      </c>
      <c r="M1611" s="271" t="s">
        <v>5852</v>
      </c>
      <c r="N1611" s="273" t="s">
        <v>658</v>
      </c>
      <c r="O1611" s="6" t="s">
        <v>658</v>
      </c>
      <c r="P1611" s="202" t="s">
        <v>658</v>
      </c>
    </row>
    <row r="1612" spans="1:16" ht="140.25" x14ac:dyDescent="0.25">
      <c r="A1612" s="202" t="s">
        <v>5845</v>
      </c>
      <c r="B1612" s="271" t="s">
        <v>5856</v>
      </c>
      <c r="C1612" s="149" t="s">
        <v>658</v>
      </c>
      <c r="D1612" s="18" t="s">
        <v>658</v>
      </c>
      <c r="E1612" s="273" t="s">
        <v>658</v>
      </c>
      <c r="F1612" s="273" t="s">
        <v>5860</v>
      </c>
      <c r="G1612" s="273" t="s">
        <v>839</v>
      </c>
      <c r="H1612" s="272" t="s">
        <v>841</v>
      </c>
      <c r="I1612" s="241" t="s">
        <v>3713</v>
      </c>
      <c r="J1612" s="272" t="s">
        <v>843</v>
      </c>
      <c r="K1612" s="262">
        <v>18400</v>
      </c>
      <c r="L1612" s="25" t="s">
        <v>658</v>
      </c>
      <c r="M1612" s="271" t="s">
        <v>5852</v>
      </c>
      <c r="N1612" s="273" t="s">
        <v>658</v>
      </c>
      <c r="O1612" s="6" t="s">
        <v>658</v>
      </c>
      <c r="P1612" s="202" t="s">
        <v>658</v>
      </c>
    </row>
    <row r="1613" spans="1:16" ht="140.25" x14ac:dyDescent="0.25">
      <c r="A1613" s="202" t="s">
        <v>5846</v>
      </c>
      <c r="B1613" s="271" t="s">
        <v>5857</v>
      </c>
      <c r="C1613" s="149" t="s">
        <v>658</v>
      </c>
      <c r="D1613" s="18" t="s">
        <v>658</v>
      </c>
      <c r="E1613" s="273" t="s">
        <v>658</v>
      </c>
      <c r="F1613" s="273" t="s">
        <v>5861</v>
      </c>
      <c r="G1613" s="273" t="s">
        <v>839</v>
      </c>
      <c r="H1613" s="272" t="s">
        <v>841</v>
      </c>
      <c r="I1613" s="241" t="s">
        <v>3713</v>
      </c>
      <c r="J1613" s="272" t="s">
        <v>843</v>
      </c>
      <c r="K1613" s="262">
        <v>33600</v>
      </c>
      <c r="L1613" s="25" t="s">
        <v>658</v>
      </c>
      <c r="M1613" s="271" t="s">
        <v>4515</v>
      </c>
      <c r="N1613" s="273" t="s">
        <v>658</v>
      </c>
      <c r="O1613" s="6" t="s">
        <v>658</v>
      </c>
      <c r="P1613" s="202" t="s">
        <v>658</v>
      </c>
    </row>
    <row r="1614" spans="1:16" ht="140.25" x14ac:dyDescent="0.25">
      <c r="A1614" s="202" t="s">
        <v>5847</v>
      </c>
      <c r="B1614" s="272" t="s">
        <v>5858</v>
      </c>
      <c r="C1614" s="149" t="s">
        <v>658</v>
      </c>
      <c r="D1614" s="18" t="s">
        <v>658</v>
      </c>
      <c r="E1614" s="273" t="s">
        <v>658</v>
      </c>
      <c r="F1614" s="273" t="s">
        <v>5864</v>
      </c>
      <c r="G1614" s="273" t="s">
        <v>839</v>
      </c>
      <c r="H1614" s="272" t="s">
        <v>841</v>
      </c>
      <c r="I1614" s="241" t="s">
        <v>3713</v>
      </c>
      <c r="J1614" s="272" t="s">
        <v>843</v>
      </c>
      <c r="K1614" s="206">
        <f>74000+5150+5150</f>
        <v>84300</v>
      </c>
      <c r="L1614" s="25" t="s">
        <v>658</v>
      </c>
      <c r="M1614" s="271" t="s">
        <v>4515</v>
      </c>
      <c r="N1614" s="273" t="s">
        <v>658</v>
      </c>
      <c r="O1614" s="6" t="s">
        <v>658</v>
      </c>
      <c r="P1614" s="202" t="s">
        <v>658</v>
      </c>
    </row>
    <row r="1615" spans="1:16" ht="140.25" x14ac:dyDescent="0.25">
      <c r="A1615" s="202" t="s">
        <v>5848</v>
      </c>
      <c r="B1615" s="272" t="s">
        <v>5859</v>
      </c>
      <c r="C1615" s="149" t="s">
        <v>658</v>
      </c>
      <c r="D1615" s="18" t="s">
        <v>658</v>
      </c>
      <c r="E1615" s="273" t="s">
        <v>658</v>
      </c>
      <c r="F1615" s="273" t="s">
        <v>5863</v>
      </c>
      <c r="G1615" s="273" t="s">
        <v>839</v>
      </c>
      <c r="H1615" s="272" t="s">
        <v>841</v>
      </c>
      <c r="I1615" s="241" t="s">
        <v>3713</v>
      </c>
      <c r="J1615" s="272" t="s">
        <v>843</v>
      </c>
      <c r="K1615" s="206">
        <v>42150</v>
      </c>
      <c r="L1615" s="25" t="s">
        <v>658</v>
      </c>
      <c r="M1615" s="271" t="s">
        <v>4515</v>
      </c>
      <c r="N1615" s="273" t="s">
        <v>658</v>
      </c>
      <c r="O1615" s="6" t="s">
        <v>658</v>
      </c>
      <c r="P1615" s="202" t="s">
        <v>658</v>
      </c>
    </row>
    <row r="1616" spans="1:16" ht="140.25" x14ac:dyDescent="0.25">
      <c r="A1616" s="202" t="s">
        <v>5862</v>
      </c>
      <c r="B1616" s="271" t="s">
        <v>5865</v>
      </c>
      <c r="C1616" s="149" t="s">
        <v>658</v>
      </c>
      <c r="D1616" s="18" t="s">
        <v>658</v>
      </c>
      <c r="E1616" s="273" t="s">
        <v>658</v>
      </c>
      <c r="F1616" s="273" t="s">
        <v>5867</v>
      </c>
      <c r="G1616" s="273" t="s">
        <v>839</v>
      </c>
      <c r="H1616" s="272" t="s">
        <v>841</v>
      </c>
      <c r="I1616" s="241" t="s">
        <v>3713</v>
      </c>
      <c r="J1616" s="272" t="s">
        <v>843</v>
      </c>
      <c r="K1616" s="262">
        <v>34900</v>
      </c>
      <c r="L1616" s="25" t="s">
        <v>658</v>
      </c>
      <c r="M1616" s="271" t="s">
        <v>5866</v>
      </c>
      <c r="N1616" s="273" t="s">
        <v>658</v>
      </c>
      <c r="O1616" s="6" t="s">
        <v>658</v>
      </c>
      <c r="P1616" s="202" t="s">
        <v>658</v>
      </c>
    </row>
    <row r="1617" spans="1:16" ht="140.25" x14ac:dyDescent="0.25">
      <c r="A1617" s="202" t="s">
        <v>5868</v>
      </c>
      <c r="B1617" s="272" t="s">
        <v>5878</v>
      </c>
      <c r="C1617" s="149" t="s">
        <v>658</v>
      </c>
      <c r="D1617" s="18" t="s">
        <v>658</v>
      </c>
      <c r="E1617" s="273" t="s">
        <v>658</v>
      </c>
      <c r="F1617" s="273" t="s">
        <v>5883</v>
      </c>
      <c r="G1617" s="273" t="s">
        <v>839</v>
      </c>
      <c r="H1617" s="272" t="s">
        <v>841</v>
      </c>
      <c r="I1617" s="241" t="s">
        <v>3713</v>
      </c>
      <c r="J1617" s="272" t="s">
        <v>843</v>
      </c>
      <c r="K1617" s="206">
        <f>42300+5150</f>
        <v>47450</v>
      </c>
      <c r="L1617" s="25" t="s">
        <v>658</v>
      </c>
      <c r="M1617" s="271" t="s">
        <v>5882</v>
      </c>
      <c r="N1617" s="273" t="s">
        <v>658</v>
      </c>
      <c r="O1617" s="6" t="s">
        <v>658</v>
      </c>
      <c r="P1617" s="202" t="s">
        <v>658</v>
      </c>
    </row>
    <row r="1618" spans="1:16" ht="140.25" x14ac:dyDescent="0.25">
      <c r="A1618" s="202" t="s">
        <v>5869</v>
      </c>
      <c r="B1618" s="272" t="s">
        <v>5879</v>
      </c>
      <c r="C1618" s="149" t="s">
        <v>658</v>
      </c>
      <c r="D1618" s="18" t="s">
        <v>658</v>
      </c>
      <c r="E1618" s="273" t="s">
        <v>658</v>
      </c>
      <c r="F1618" s="273" t="s">
        <v>5884</v>
      </c>
      <c r="G1618" s="273" t="s">
        <v>839</v>
      </c>
      <c r="H1618" s="272" t="s">
        <v>841</v>
      </c>
      <c r="I1618" s="241" t="s">
        <v>3713</v>
      </c>
      <c r="J1618" s="272" t="s">
        <v>843</v>
      </c>
      <c r="K1618" s="206">
        <v>53950</v>
      </c>
      <c r="L1618" s="25" t="s">
        <v>658</v>
      </c>
      <c r="M1618" s="271" t="s">
        <v>976</v>
      </c>
      <c r="N1618" s="273" t="s">
        <v>658</v>
      </c>
      <c r="O1618" s="6" t="s">
        <v>658</v>
      </c>
      <c r="P1618" s="202" t="s">
        <v>658</v>
      </c>
    </row>
    <row r="1619" spans="1:16" ht="140.25" x14ac:dyDescent="0.25">
      <c r="A1619" s="202" t="s">
        <v>5870</v>
      </c>
      <c r="B1619" s="271" t="s">
        <v>5880</v>
      </c>
      <c r="C1619" s="149" t="s">
        <v>658</v>
      </c>
      <c r="D1619" s="18" t="s">
        <v>658</v>
      </c>
      <c r="E1619" s="273" t="s">
        <v>658</v>
      </c>
      <c r="F1619" s="273" t="s">
        <v>5885</v>
      </c>
      <c r="G1619" s="273" t="s">
        <v>839</v>
      </c>
      <c r="H1619" s="272" t="s">
        <v>841</v>
      </c>
      <c r="I1619" s="241" t="s">
        <v>3713</v>
      </c>
      <c r="J1619" s="272" t="s">
        <v>843</v>
      </c>
      <c r="K1619" s="262">
        <v>48800</v>
      </c>
      <c r="L1619" s="25" t="s">
        <v>658</v>
      </c>
      <c r="M1619" s="271" t="s">
        <v>976</v>
      </c>
      <c r="N1619" s="273" t="s">
        <v>658</v>
      </c>
      <c r="O1619" s="6" t="s">
        <v>658</v>
      </c>
      <c r="P1619" s="202" t="s">
        <v>658</v>
      </c>
    </row>
    <row r="1620" spans="1:16" ht="140.25" x14ac:dyDescent="0.25">
      <c r="A1620" s="202" t="s">
        <v>5871</v>
      </c>
      <c r="B1620" s="271" t="s">
        <v>5881</v>
      </c>
      <c r="C1620" s="149" t="s">
        <v>658</v>
      </c>
      <c r="D1620" s="18" t="s">
        <v>658</v>
      </c>
      <c r="E1620" s="273" t="s">
        <v>658</v>
      </c>
      <c r="F1620" s="273" t="s">
        <v>5886</v>
      </c>
      <c r="G1620" s="273" t="s">
        <v>839</v>
      </c>
      <c r="H1620" s="272" t="s">
        <v>841</v>
      </c>
      <c r="I1620" s="241" t="s">
        <v>3713</v>
      </c>
      <c r="J1620" s="272" t="s">
        <v>843</v>
      </c>
      <c r="K1620" s="262">
        <v>47300</v>
      </c>
      <c r="L1620" s="25" t="s">
        <v>658</v>
      </c>
      <c r="M1620" s="271" t="s">
        <v>976</v>
      </c>
      <c r="N1620" s="273" t="s">
        <v>658</v>
      </c>
      <c r="O1620" s="6" t="s">
        <v>658</v>
      </c>
      <c r="P1620" s="202" t="s">
        <v>658</v>
      </c>
    </row>
    <row r="1621" spans="1:16" ht="140.25" x14ac:dyDescent="0.25">
      <c r="A1621" s="202" t="s">
        <v>5872</v>
      </c>
      <c r="B1621" s="271" t="s">
        <v>5881</v>
      </c>
      <c r="C1621" s="149" t="s">
        <v>658</v>
      </c>
      <c r="D1621" s="18" t="s">
        <v>658</v>
      </c>
      <c r="E1621" s="273" t="s">
        <v>658</v>
      </c>
      <c r="F1621" s="273" t="s">
        <v>5889</v>
      </c>
      <c r="G1621" s="273" t="s">
        <v>839</v>
      </c>
      <c r="H1621" s="272" t="s">
        <v>841</v>
      </c>
      <c r="I1621" s="241" t="s">
        <v>3713</v>
      </c>
      <c r="J1621" s="272" t="s">
        <v>843</v>
      </c>
      <c r="K1621" s="262">
        <v>52450</v>
      </c>
      <c r="L1621" s="25" t="s">
        <v>658</v>
      </c>
      <c r="M1621" s="271" t="s">
        <v>976</v>
      </c>
      <c r="N1621" s="273" t="s">
        <v>658</v>
      </c>
      <c r="O1621" s="6" t="s">
        <v>658</v>
      </c>
      <c r="P1621" s="202" t="s">
        <v>658</v>
      </c>
    </row>
    <row r="1622" spans="1:16" ht="140.25" x14ac:dyDescent="0.25">
      <c r="A1622" s="202" t="s">
        <v>5873</v>
      </c>
      <c r="B1622" s="271" t="s">
        <v>5887</v>
      </c>
      <c r="C1622" s="149" t="s">
        <v>658</v>
      </c>
      <c r="D1622" s="18" t="s">
        <v>658</v>
      </c>
      <c r="E1622" s="273" t="s">
        <v>658</v>
      </c>
      <c r="F1622" s="273" t="s">
        <v>5890</v>
      </c>
      <c r="G1622" s="273" t="s">
        <v>839</v>
      </c>
      <c r="H1622" s="272" t="s">
        <v>841</v>
      </c>
      <c r="I1622" s="241" t="s">
        <v>3713</v>
      </c>
      <c r="J1622" s="272" t="s">
        <v>843</v>
      </c>
      <c r="K1622" s="262">
        <v>29500</v>
      </c>
      <c r="L1622" s="25" t="s">
        <v>658</v>
      </c>
      <c r="M1622" s="271" t="s">
        <v>5888</v>
      </c>
      <c r="N1622" s="273" t="s">
        <v>658</v>
      </c>
      <c r="O1622" s="6" t="s">
        <v>658</v>
      </c>
      <c r="P1622" s="202" t="s">
        <v>658</v>
      </c>
    </row>
    <row r="1623" spans="1:16" ht="140.25" x14ac:dyDescent="0.25">
      <c r="A1623" s="202" t="s">
        <v>5874</v>
      </c>
      <c r="B1623" s="271" t="s">
        <v>5891</v>
      </c>
      <c r="C1623" s="149" t="s">
        <v>658</v>
      </c>
      <c r="D1623" s="18" t="s">
        <v>658</v>
      </c>
      <c r="E1623" s="273" t="s">
        <v>658</v>
      </c>
      <c r="F1623" s="273" t="s">
        <v>5895</v>
      </c>
      <c r="G1623" s="273" t="s">
        <v>839</v>
      </c>
      <c r="H1623" s="272" t="s">
        <v>841</v>
      </c>
      <c r="I1623" s="241" t="s">
        <v>3713</v>
      </c>
      <c r="J1623" s="272" t="s">
        <v>843</v>
      </c>
      <c r="K1623" s="262">
        <v>27897.15</v>
      </c>
      <c r="L1623" s="25" t="s">
        <v>658</v>
      </c>
      <c r="M1623" s="271" t="s">
        <v>5894</v>
      </c>
      <c r="N1623" s="273" t="s">
        <v>658</v>
      </c>
      <c r="O1623" s="6" t="s">
        <v>658</v>
      </c>
      <c r="P1623" s="202" t="s">
        <v>658</v>
      </c>
    </row>
    <row r="1624" spans="1:16" ht="140.25" x14ac:dyDescent="0.25">
      <c r="A1624" s="202" t="s">
        <v>5875</v>
      </c>
      <c r="B1624" s="272" t="s">
        <v>5892</v>
      </c>
      <c r="C1624" s="149" t="s">
        <v>658</v>
      </c>
      <c r="D1624" s="18" t="s">
        <v>658</v>
      </c>
      <c r="E1624" s="273" t="s">
        <v>658</v>
      </c>
      <c r="F1624" s="273" t="s">
        <v>5896</v>
      </c>
      <c r="G1624" s="273" t="s">
        <v>839</v>
      </c>
      <c r="H1624" s="272" t="s">
        <v>841</v>
      </c>
      <c r="I1624" s="241" t="s">
        <v>3713</v>
      </c>
      <c r="J1624" s="272" t="s">
        <v>843</v>
      </c>
      <c r="K1624" s="206">
        <v>47851.199999999997</v>
      </c>
      <c r="L1624" s="25" t="s">
        <v>658</v>
      </c>
      <c r="M1624" s="271" t="s">
        <v>5894</v>
      </c>
      <c r="N1624" s="273" t="s">
        <v>658</v>
      </c>
      <c r="O1624" s="6" t="s">
        <v>658</v>
      </c>
      <c r="P1624" s="202" t="s">
        <v>658</v>
      </c>
    </row>
    <row r="1625" spans="1:16" ht="140.25" x14ac:dyDescent="0.25">
      <c r="A1625" s="202" t="s">
        <v>5876</v>
      </c>
      <c r="B1625" s="272" t="s">
        <v>5893</v>
      </c>
      <c r="C1625" s="149" t="s">
        <v>658</v>
      </c>
      <c r="D1625" s="18" t="s">
        <v>658</v>
      </c>
      <c r="E1625" s="273" t="s">
        <v>658</v>
      </c>
      <c r="F1625" s="273" t="s">
        <v>5897</v>
      </c>
      <c r="G1625" s="273" t="s">
        <v>839</v>
      </c>
      <c r="H1625" s="272" t="s">
        <v>841</v>
      </c>
      <c r="I1625" s="241" t="s">
        <v>3713</v>
      </c>
      <c r="J1625" s="272" t="s">
        <v>843</v>
      </c>
      <c r="K1625" s="206">
        <v>85402.4</v>
      </c>
      <c r="L1625" s="25" t="s">
        <v>658</v>
      </c>
      <c r="M1625" s="271" t="s">
        <v>5894</v>
      </c>
      <c r="N1625" s="273" t="s">
        <v>658</v>
      </c>
      <c r="O1625" s="6" t="s">
        <v>658</v>
      </c>
      <c r="P1625" s="202" t="s">
        <v>658</v>
      </c>
    </row>
    <row r="1626" spans="1:16" ht="140.25" x14ac:dyDescent="0.25">
      <c r="A1626" s="202" t="s">
        <v>5877</v>
      </c>
      <c r="B1626" s="272" t="s">
        <v>5892</v>
      </c>
      <c r="C1626" s="149" t="s">
        <v>658</v>
      </c>
      <c r="D1626" s="18" t="s">
        <v>658</v>
      </c>
      <c r="E1626" s="273" t="s">
        <v>658</v>
      </c>
      <c r="F1626" s="273" t="s">
        <v>5898</v>
      </c>
      <c r="G1626" s="273" t="s">
        <v>839</v>
      </c>
      <c r="H1626" s="272" t="s">
        <v>841</v>
      </c>
      <c r="I1626" s="241" t="s">
        <v>3713</v>
      </c>
      <c r="J1626" s="272" t="s">
        <v>843</v>
      </c>
      <c r="K1626" s="206">
        <v>47851.199999999997</v>
      </c>
      <c r="L1626" s="25" t="s">
        <v>658</v>
      </c>
      <c r="M1626" s="271" t="s">
        <v>5894</v>
      </c>
      <c r="N1626" s="273" t="s">
        <v>658</v>
      </c>
      <c r="O1626" s="6" t="s">
        <v>658</v>
      </c>
      <c r="P1626" s="202" t="s">
        <v>658</v>
      </c>
    </row>
    <row r="1627" spans="1:16" ht="140.25" x14ac:dyDescent="0.25">
      <c r="A1627" s="202" t="s">
        <v>5899</v>
      </c>
      <c r="B1627" s="272" t="s">
        <v>5892</v>
      </c>
      <c r="C1627" s="149" t="s">
        <v>658</v>
      </c>
      <c r="D1627" s="18" t="s">
        <v>658</v>
      </c>
      <c r="E1627" s="273" t="s">
        <v>658</v>
      </c>
      <c r="F1627" s="273" t="s">
        <v>5911</v>
      </c>
      <c r="G1627" s="273" t="s">
        <v>839</v>
      </c>
      <c r="H1627" s="272" t="s">
        <v>841</v>
      </c>
      <c r="I1627" s="241" t="s">
        <v>3713</v>
      </c>
      <c r="J1627" s="272" t="s">
        <v>843</v>
      </c>
      <c r="K1627" s="206">
        <v>42701.2</v>
      </c>
      <c r="L1627" s="25" t="s">
        <v>658</v>
      </c>
      <c r="M1627" s="271" t="s">
        <v>5894</v>
      </c>
      <c r="N1627" s="273" t="s">
        <v>658</v>
      </c>
      <c r="O1627" s="6" t="s">
        <v>658</v>
      </c>
      <c r="P1627" s="202" t="s">
        <v>658</v>
      </c>
    </row>
    <row r="1628" spans="1:16" ht="140.25" x14ac:dyDescent="0.25">
      <c r="A1628" s="202" t="s">
        <v>5900</v>
      </c>
      <c r="B1628" s="271" t="s">
        <v>5909</v>
      </c>
      <c r="C1628" s="149" t="s">
        <v>658</v>
      </c>
      <c r="D1628" s="18" t="s">
        <v>658</v>
      </c>
      <c r="E1628" s="273" t="s">
        <v>658</v>
      </c>
      <c r="F1628" s="273" t="s">
        <v>5912</v>
      </c>
      <c r="G1628" s="273" t="s">
        <v>839</v>
      </c>
      <c r="H1628" s="272" t="s">
        <v>841</v>
      </c>
      <c r="I1628" s="241" t="s">
        <v>3713</v>
      </c>
      <c r="J1628" s="272" t="s">
        <v>843</v>
      </c>
      <c r="K1628" s="262">
        <v>35000</v>
      </c>
      <c r="L1628" s="25" t="s">
        <v>658</v>
      </c>
      <c r="M1628" s="271" t="s">
        <v>5910</v>
      </c>
      <c r="N1628" s="273" t="s">
        <v>658</v>
      </c>
      <c r="O1628" s="6" t="s">
        <v>658</v>
      </c>
      <c r="P1628" s="202" t="s">
        <v>658</v>
      </c>
    </row>
    <row r="1629" spans="1:16" ht="140.25" x14ac:dyDescent="0.25">
      <c r="A1629" s="202" t="s">
        <v>5901</v>
      </c>
      <c r="B1629" s="272" t="s">
        <v>5913</v>
      </c>
      <c r="C1629" s="149" t="s">
        <v>658</v>
      </c>
      <c r="D1629" s="18" t="s">
        <v>658</v>
      </c>
      <c r="E1629" s="273" t="s">
        <v>658</v>
      </c>
      <c r="F1629" s="273" t="s">
        <v>5920</v>
      </c>
      <c r="G1629" s="273" t="s">
        <v>839</v>
      </c>
      <c r="H1629" s="272" t="s">
        <v>841</v>
      </c>
      <c r="I1629" s="241" t="s">
        <v>3713</v>
      </c>
      <c r="J1629" s="272" t="s">
        <v>843</v>
      </c>
      <c r="K1629" s="206">
        <v>25000</v>
      </c>
      <c r="L1629" s="25" t="s">
        <v>658</v>
      </c>
      <c r="M1629" s="271" t="s">
        <v>5917</v>
      </c>
      <c r="N1629" s="273" t="s">
        <v>658</v>
      </c>
      <c r="O1629" s="6" t="s">
        <v>658</v>
      </c>
      <c r="P1629" s="202" t="s">
        <v>658</v>
      </c>
    </row>
    <row r="1630" spans="1:16" ht="140.25" x14ac:dyDescent="0.25">
      <c r="A1630" s="202" t="s">
        <v>5902</v>
      </c>
      <c r="B1630" s="271" t="s">
        <v>5914</v>
      </c>
      <c r="C1630" s="149" t="s">
        <v>658</v>
      </c>
      <c r="D1630" s="18" t="s">
        <v>658</v>
      </c>
      <c r="E1630" s="273" t="s">
        <v>658</v>
      </c>
      <c r="F1630" s="273" t="s">
        <v>5921</v>
      </c>
      <c r="G1630" s="273" t="s">
        <v>839</v>
      </c>
      <c r="H1630" s="272" t="s">
        <v>841</v>
      </c>
      <c r="I1630" s="241" t="s">
        <v>3713</v>
      </c>
      <c r="J1630" s="272" t="s">
        <v>843</v>
      </c>
      <c r="K1630" s="262">
        <v>17799</v>
      </c>
      <c r="L1630" s="25" t="s">
        <v>658</v>
      </c>
      <c r="M1630" s="271" t="s">
        <v>5918</v>
      </c>
      <c r="N1630" s="273" t="s">
        <v>658</v>
      </c>
      <c r="O1630" s="6" t="s">
        <v>658</v>
      </c>
      <c r="P1630" s="202" t="s">
        <v>658</v>
      </c>
    </row>
    <row r="1631" spans="1:16" ht="140.25" x14ac:dyDescent="0.25">
      <c r="A1631" s="202" t="s">
        <v>5903</v>
      </c>
      <c r="B1631" s="271" t="s">
        <v>5915</v>
      </c>
      <c r="C1631" s="149" t="s">
        <v>658</v>
      </c>
      <c r="D1631" s="18" t="s">
        <v>658</v>
      </c>
      <c r="E1631" s="273" t="s">
        <v>658</v>
      </c>
      <c r="F1631" s="273" t="s">
        <v>5922</v>
      </c>
      <c r="G1631" s="273" t="s">
        <v>839</v>
      </c>
      <c r="H1631" s="272" t="s">
        <v>841</v>
      </c>
      <c r="I1631" s="241" t="s">
        <v>3713</v>
      </c>
      <c r="J1631" s="272" t="s">
        <v>843</v>
      </c>
      <c r="K1631" s="262">
        <v>46999</v>
      </c>
      <c r="L1631" s="25" t="s">
        <v>658</v>
      </c>
      <c r="M1631" s="271" t="s">
        <v>5918</v>
      </c>
      <c r="N1631" s="273" t="s">
        <v>658</v>
      </c>
      <c r="O1631" s="6" t="s">
        <v>658</v>
      </c>
      <c r="P1631" s="202" t="s">
        <v>658</v>
      </c>
    </row>
    <row r="1632" spans="1:16" ht="140.25" x14ac:dyDescent="0.25">
      <c r="A1632" s="202" t="s">
        <v>5904</v>
      </c>
      <c r="B1632" s="271" t="s">
        <v>5916</v>
      </c>
      <c r="C1632" s="149" t="s">
        <v>658</v>
      </c>
      <c r="D1632" s="18" t="s">
        <v>658</v>
      </c>
      <c r="E1632" s="273" t="s">
        <v>658</v>
      </c>
      <c r="F1632" s="273" t="s">
        <v>5923</v>
      </c>
      <c r="G1632" s="273" t="s">
        <v>839</v>
      </c>
      <c r="H1632" s="272" t="s">
        <v>841</v>
      </c>
      <c r="I1632" s="241" t="s">
        <v>3713</v>
      </c>
      <c r="J1632" s="272" t="s">
        <v>843</v>
      </c>
      <c r="K1632" s="262">
        <v>170796</v>
      </c>
      <c r="L1632" s="25" t="s">
        <v>658</v>
      </c>
      <c r="M1632" s="271" t="s">
        <v>5918</v>
      </c>
      <c r="N1632" s="273" t="s">
        <v>658</v>
      </c>
      <c r="O1632" s="6" t="s">
        <v>658</v>
      </c>
      <c r="P1632" s="202" t="s">
        <v>658</v>
      </c>
    </row>
    <row r="1633" spans="1:16" ht="140.25" x14ac:dyDescent="0.25">
      <c r="A1633" s="202" t="s">
        <v>5905</v>
      </c>
      <c r="B1633" s="271" t="s">
        <v>4594</v>
      </c>
      <c r="C1633" s="149" t="s">
        <v>658</v>
      </c>
      <c r="D1633" s="18" t="s">
        <v>658</v>
      </c>
      <c r="E1633" s="273" t="s">
        <v>658</v>
      </c>
      <c r="F1633" s="273" t="s">
        <v>5924</v>
      </c>
      <c r="G1633" s="273" t="s">
        <v>839</v>
      </c>
      <c r="H1633" s="272" t="s">
        <v>841</v>
      </c>
      <c r="I1633" s="241" t="s">
        <v>3713</v>
      </c>
      <c r="J1633" s="272" t="s">
        <v>843</v>
      </c>
      <c r="K1633" s="262">
        <v>64500</v>
      </c>
      <c r="L1633" s="25" t="s">
        <v>658</v>
      </c>
      <c r="M1633" s="271" t="s">
        <v>5919</v>
      </c>
      <c r="N1633" s="273" t="s">
        <v>658</v>
      </c>
      <c r="O1633" s="6" t="s">
        <v>658</v>
      </c>
      <c r="P1633" s="202" t="s">
        <v>658</v>
      </c>
    </row>
    <row r="1634" spans="1:16" ht="140.25" x14ac:dyDescent="0.25">
      <c r="A1634" s="202" t="s">
        <v>5906</v>
      </c>
      <c r="B1634" s="271" t="s">
        <v>4602</v>
      </c>
      <c r="C1634" s="149" t="s">
        <v>658</v>
      </c>
      <c r="D1634" s="18" t="s">
        <v>658</v>
      </c>
      <c r="E1634" s="273" t="s">
        <v>658</v>
      </c>
      <c r="F1634" s="273" t="s">
        <v>5925</v>
      </c>
      <c r="G1634" s="273" t="s">
        <v>839</v>
      </c>
      <c r="H1634" s="272" t="s">
        <v>841</v>
      </c>
      <c r="I1634" s="241" t="s">
        <v>3713</v>
      </c>
      <c r="J1634" s="272" t="s">
        <v>843</v>
      </c>
      <c r="K1634" s="262">
        <v>31996</v>
      </c>
      <c r="L1634" s="25" t="s">
        <v>658</v>
      </c>
      <c r="M1634" s="271" t="s">
        <v>5919</v>
      </c>
      <c r="N1634" s="273" t="s">
        <v>658</v>
      </c>
      <c r="O1634" s="6" t="s">
        <v>658</v>
      </c>
      <c r="P1634" s="202" t="s">
        <v>658</v>
      </c>
    </row>
    <row r="1635" spans="1:16" ht="140.25" x14ac:dyDescent="0.25">
      <c r="A1635" s="202" t="s">
        <v>5907</v>
      </c>
      <c r="B1635" s="271" t="s">
        <v>4602</v>
      </c>
      <c r="C1635" s="149" t="s">
        <v>658</v>
      </c>
      <c r="D1635" s="18" t="s">
        <v>658</v>
      </c>
      <c r="E1635" s="273" t="s">
        <v>658</v>
      </c>
      <c r="F1635" s="273" t="s">
        <v>5926</v>
      </c>
      <c r="G1635" s="273" t="s">
        <v>839</v>
      </c>
      <c r="H1635" s="272" t="s">
        <v>841</v>
      </c>
      <c r="I1635" s="241" t="s">
        <v>3713</v>
      </c>
      <c r="J1635" s="272" t="s">
        <v>843</v>
      </c>
      <c r="K1635" s="262">
        <v>15000</v>
      </c>
      <c r="L1635" s="25" t="s">
        <v>658</v>
      </c>
      <c r="M1635" s="271" t="s">
        <v>5919</v>
      </c>
      <c r="N1635" s="273" t="s">
        <v>658</v>
      </c>
      <c r="O1635" s="6" t="s">
        <v>658</v>
      </c>
      <c r="P1635" s="202" t="s">
        <v>658</v>
      </c>
    </row>
    <row r="1636" spans="1:16" ht="140.25" x14ac:dyDescent="0.25">
      <c r="A1636" s="202" t="s">
        <v>5908</v>
      </c>
      <c r="B1636" s="271" t="s">
        <v>5937</v>
      </c>
      <c r="C1636" s="149" t="s">
        <v>658</v>
      </c>
      <c r="D1636" s="18" t="s">
        <v>658</v>
      </c>
      <c r="E1636" s="273" t="s">
        <v>658</v>
      </c>
      <c r="F1636" s="273" t="s">
        <v>5945</v>
      </c>
      <c r="G1636" s="273" t="s">
        <v>839</v>
      </c>
      <c r="H1636" s="272" t="s">
        <v>841</v>
      </c>
      <c r="I1636" s="241" t="s">
        <v>3713</v>
      </c>
      <c r="J1636" s="272" t="s">
        <v>843</v>
      </c>
      <c r="K1636" s="262">
        <v>43750</v>
      </c>
      <c r="L1636" s="25" t="s">
        <v>658</v>
      </c>
      <c r="M1636" s="271" t="s">
        <v>5941</v>
      </c>
      <c r="N1636" s="273" t="s">
        <v>658</v>
      </c>
      <c r="O1636" s="6" t="s">
        <v>658</v>
      </c>
      <c r="P1636" s="202" t="s">
        <v>658</v>
      </c>
    </row>
    <row r="1637" spans="1:16" ht="140.25" x14ac:dyDescent="0.25">
      <c r="A1637" s="202" t="s">
        <v>5927</v>
      </c>
      <c r="B1637" s="271" t="s">
        <v>5938</v>
      </c>
      <c r="C1637" s="149" t="s">
        <v>658</v>
      </c>
      <c r="D1637" s="18" t="s">
        <v>658</v>
      </c>
      <c r="E1637" s="273" t="s">
        <v>658</v>
      </c>
      <c r="F1637" s="273" t="s">
        <v>5946</v>
      </c>
      <c r="G1637" s="273" t="s">
        <v>839</v>
      </c>
      <c r="H1637" s="272" t="s">
        <v>841</v>
      </c>
      <c r="I1637" s="241" t="s">
        <v>3713</v>
      </c>
      <c r="J1637" s="272" t="s">
        <v>843</v>
      </c>
      <c r="K1637" s="262">
        <v>13488</v>
      </c>
      <c r="L1637" s="25" t="s">
        <v>658</v>
      </c>
      <c r="M1637" s="271" t="s">
        <v>5942</v>
      </c>
      <c r="N1637" s="273" t="s">
        <v>658</v>
      </c>
      <c r="O1637" s="6" t="s">
        <v>658</v>
      </c>
      <c r="P1637" s="202" t="s">
        <v>658</v>
      </c>
    </row>
    <row r="1638" spans="1:16" ht="140.25" x14ac:dyDescent="0.25">
      <c r="A1638" s="202" t="s">
        <v>5928</v>
      </c>
      <c r="B1638" s="271" t="s">
        <v>5939</v>
      </c>
      <c r="C1638" s="149" t="s">
        <v>658</v>
      </c>
      <c r="D1638" s="18" t="s">
        <v>658</v>
      </c>
      <c r="E1638" s="273" t="s">
        <v>658</v>
      </c>
      <c r="F1638" s="273" t="s">
        <v>5947</v>
      </c>
      <c r="G1638" s="273" t="s">
        <v>839</v>
      </c>
      <c r="H1638" s="272" t="s">
        <v>841</v>
      </c>
      <c r="I1638" s="241" t="s">
        <v>3713</v>
      </c>
      <c r="J1638" s="272" t="s">
        <v>843</v>
      </c>
      <c r="K1638" s="262">
        <v>48900</v>
      </c>
      <c r="L1638" s="25" t="s">
        <v>658</v>
      </c>
      <c r="M1638" s="271" t="s">
        <v>5943</v>
      </c>
      <c r="N1638" s="273" t="s">
        <v>658</v>
      </c>
      <c r="O1638" s="6" t="s">
        <v>658</v>
      </c>
      <c r="P1638" s="202" t="s">
        <v>658</v>
      </c>
    </row>
    <row r="1639" spans="1:16" ht="140.25" x14ac:dyDescent="0.25">
      <c r="A1639" s="202" t="s">
        <v>5929</v>
      </c>
      <c r="B1639" s="271" t="s">
        <v>5940</v>
      </c>
      <c r="C1639" s="149" t="s">
        <v>658</v>
      </c>
      <c r="D1639" s="18" t="s">
        <v>658</v>
      </c>
      <c r="E1639" s="273" t="s">
        <v>658</v>
      </c>
      <c r="F1639" s="273" t="s">
        <v>5948</v>
      </c>
      <c r="G1639" s="273" t="s">
        <v>839</v>
      </c>
      <c r="H1639" s="272" t="s">
        <v>841</v>
      </c>
      <c r="I1639" s="241" t="s">
        <v>3713</v>
      </c>
      <c r="J1639" s="272" t="s">
        <v>843</v>
      </c>
      <c r="K1639" s="262">
        <v>317100</v>
      </c>
      <c r="L1639" s="25" t="s">
        <v>658</v>
      </c>
      <c r="M1639" s="271" t="s">
        <v>5944</v>
      </c>
      <c r="N1639" s="273" t="s">
        <v>658</v>
      </c>
      <c r="O1639" s="6" t="s">
        <v>658</v>
      </c>
      <c r="P1639" s="202" t="s">
        <v>658</v>
      </c>
    </row>
    <row r="1640" spans="1:16" ht="140.25" x14ac:dyDescent="0.25">
      <c r="A1640" s="202" t="s">
        <v>5930</v>
      </c>
      <c r="B1640" s="271" t="s">
        <v>5949</v>
      </c>
      <c r="C1640" s="149" t="s">
        <v>658</v>
      </c>
      <c r="D1640" s="18" t="s">
        <v>658</v>
      </c>
      <c r="E1640" s="273" t="s">
        <v>658</v>
      </c>
      <c r="F1640" s="273" t="s">
        <v>5952</v>
      </c>
      <c r="G1640" s="273" t="s">
        <v>839</v>
      </c>
      <c r="H1640" s="272" t="s">
        <v>841</v>
      </c>
      <c r="I1640" s="241" t="s">
        <v>3713</v>
      </c>
      <c r="J1640" s="272" t="s">
        <v>843</v>
      </c>
      <c r="K1640" s="262">
        <v>48400</v>
      </c>
      <c r="L1640" s="25" t="s">
        <v>658</v>
      </c>
      <c r="M1640" s="271" t="s">
        <v>5944</v>
      </c>
      <c r="N1640" s="273" t="s">
        <v>658</v>
      </c>
      <c r="O1640" s="6" t="s">
        <v>658</v>
      </c>
      <c r="P1640" s="202" t="s">
        <v>658</v>
      </c>
    </row>
    <row r="1641" spans="1:16" ht="140.25" x14ac:dyDescent="0.25">
      <c r="A1641" s="202" t="s">
        <v>5931</v>
      </c>
      <c r="B1641" s="271" t="s">
        <v>4602</v>
      </c>
      <c r="C1641" s="149" t="s">
        <v>658</v>
      </c>
      <c r="D1641" s="18" t="s">
        <v>658</v>
      </c>
      <c r="E1641" s="273" t="s">
        <v>658</v>
      </c>
      <c r="F1641" s="273" t="s">
        <v>5953</v>
      </c>
      <c r="G1641" s="273" t="s">
        <v>839</v>
      </c>
      <c r="H1641" s="272" t="s">
        <v>841</v>
      </c>
      <c r="I1641" s="241" t="s">
        <v>3713</v>
      </c>
      <c r="J1641" s="272" t="s">
        <v>843</v>
      </c>
      <c r="K1641" s="262">
        <v>27100</v>
      </c>
      <c r="L1641" s="25" t="s">
        <v>658</v>
      </c>
      <c r="M1641" s="271" t="s">
        <v>5951</v>
      </c>
      <c r="N1641" s="273" t="s">
        <v>658</v>
      </c>
      <c r="O1641" s="6" t="s">
        <v>658</v>
      </c>
      <c r="P1641" s="202" t="s">
        <v>658</v>
      </c>
    </row>
    <row r="1642" spans="1:16" ht="140.25" x14ac:dyDescent="0.25">
      <c r="A1642" s="202" t="s">
        <v>5932</v>
      </c>
      <c r="B1642" s="271" t="s">
        <v>5950</v>
      </c>
      <c r="C1642" s="149" t="s">
        <v>658</v>
      </c>
      <c r="D1642" s="18" t="s">
        <v>658</v>
      </c>
      <c r="E1642" s="273" t="s">
        <v>658</v>
      </c>
      <c r="F1642" s="273" t="s">
        <v>5954</v>
      </c>
      <c r="G1642" s="273" t="s">
        <v>839</v>
      </c>
      <c r="H1642" s="272" t="s">
        <v>841</v>
      </c>
      <c r="I1642" s="241" t="s">
        <v>3713</v>
      </c>
      <c r="J1642" s="272" t="s">
        <v>843</v>
      </c>
      <c r="K1642" s="262">
        <v>46253.33</v>
      </c>
      <c r="L1642" s="25" t="s">
        <v>658</v>
      </c>
      <c r="M1642" s="271" t="s">
        <v>5951</v>
      </c>
      <c r="N1642" s="273" t="s">
        <v>658</v>
      </c>
      <c r="O1642" s="6" t="s">
        <v>658</v>
      </c>
      <c r="P1642" s="202" t="s">
        <v>658</v>
      </c>
    </row>
    <row r="1643" spans="1:16" ht="140.25" x14ac:dyDescent="0.25">
      <c r="A1643" s="202" t="s">
        <v>5933</v>
      </c>
      <c r="B1643" s="271" t="s">
        <v>5955</v>
      </c>
      <c r="C1643" s="149" t="s">
        <v>658</v>
      </c>
      <c r="D1643" s="18" t="s">
        <v>658</v>
      </c>
      <c r="E1643" s="273" t="s">
        <v>658</v>
      </c>
      <c r="F1643" s="273" t="s">
        <v>5962</v>
      </c>
      <c r="G1643" s="273" t="s">
        <v>839</v>
      </c>
      <c r="H1643" s="272" t="s">
        <v>841</v>
      </c>
      <c r="I1643" s="241" t="s">
        <v>3713</v>
      </c>
      <c r="J1643" s="272" t="s">
        <v>843</v>
      </c>
      <c r="K1643" s="262">
        <v>99500.01</v>
      </c>
      <c r="L1643" s="25" t="s">
        <v>658</v>
      </c>
      <c r="M1643" s="269" t="s">
        <v>5951</v>
      </c>
      <c r="N1643" s="273" t="s">
        <v>658</v>
      </c>
      <c r="O1643" s="6" t="s">
        <v>658</v>
      </c>
      <c r="P1643" s="202" t="s">
        <v>658</v>
      </c>
    </row>
    <row r="1644" spans="1:16" ht="140.25" x14ac:dyDescent="0.25">
      <c r="A1644" s="202" t="s">
        <v>5934</v>
      </c>
      <c r="B1644" s="271" t="s">
        <v>5956</v>
      </c>
      <c r="C1644" s="149" t="s">
        <v>658</v>
      </c>
      <c r="D1644" s="18" t="s">
        <v>658</v>
      </c>
      <c r="E1644" s="273" t="s">
        <v>658</v>
      </c>
      <c r="F1644" s="273" t="s">
        <v>5963</v>
      </c>
      <c r="G1644" s="273" t="s">
        <v>839</v>
      </c>
      <c r="H1644" s="272" t="s">
        <v>841</v>
      </c>
      <c r="I1644" s="241" t="s">
        <v>3713</v>
      </c>
      <c r="J1644" s="272" t="s">
        <v>843</v>
      </c>
      <c r="K1644" s="262">
        <v>11500</v>
      </c>
      <c r="L1644" s="25" t="s">
        <v>658</v>
      </c>
      <c r="M1644" s="271" t="s">
        <v>5959</v>
      </c>
      <c r="N1644" s="273" t="s">
        <v>658</v>
      </c>
      <c r="O1644" s="6" t="s">
        <v>658</v>
      </c>
      <c r="P1644" s="202" t="s">
        <v>658</v>
      </c>
    </row>
    <row r="1645" spans="1:16" ht="240" x14ac:dyDescent="0.25">
      <c r="A1645" s="202" t="s">
        <v>5935</v>
      </c>
      <c r="B1645" s="271" t="s">
        <v>5957</v>
      </c>
      <c r="C1645" s="149" t="s">
        <v>658</v>
      </c>
      <c r="D1645" s="18" t="s">
        <v>658</v>
      </c>
      <c r="E1645" s="273" t="s">
        <v>658</v>
      </c>
      <c r="F1645" s="273" t="s">
        <v>5964</v>
      </c>
      <c r="G1645" s="273" t="s">
        <v>839</v>
      </c>
      <c r="H1645" s="272" t="s">
        <v>841</v>
      </c>
      <c r="I1645" s="241" t="s">
        <v>3713</v>
      </c>
      <c r="J1645" s="272" t="s">
        <v>843</v>
      </c>
      <c r="K1645" s="262">
        <v>38280</v>
      </c>
      <c r="L1645" s="25" t="s">
        <v>658</v>
      </c>
      <c r="M1645" s="271" t="s">
        <v>5960</v>
      </c>
      <c r="N1645" s="273" t="s">
        <v>658</v>
      </c>
      <c r="O1645" s="6" t="s">
        <v>658</v>
      </c>
      <c r="P1645" s="202" t="s">
        <v>658</v>
      </c>
    </row>
    <row r="1646" spans="1:16" ht="140.25" x14ac:dyDescent="0.25">
      <c r="A1646" s="202" t="s">
        <v>5936</v>
      </c>
      <c r="B1646" s="271" t="s">
        <v>5958</v>
      </c>
      <c r="C1646" s="149" t="s">
        <v>658</v>
      </c>
      <c r="D1646" s="18" t="s">
        <v>658</v>
      </c>
      <c r="E1646" s="273" t="s">
        <v>658</v>
      </c>
      <c r="F1646" s="273" t="s">
        <v>5965</v>
      </c>
      <c r="G1646" s="273" t="s">
        <v>839</v>
      </c>
      <c r="H1646" s="272" t="s">
        <v>841</v>
      </c>
      <c r="I1646" s="241" t="s">
        <v>3713</v>
      </c>
      <c r="J1646" s="272" t="s">
        <v>843</v>
      </c>
      <c r="K1646" s="262">
        <v>10590</v>
      </c>
      <c r="L1646" s="25" t="s">
        <v>658</v>
      </c>
      <c r="M1646" s="271" t="s">
        <v>5961</v>
      </c>
      <c r="N1646" s="273" t="s">
        <v>658</v>
      </c>
      <c r="O1646" s="6" t="s">
        <v>658</v>
      </c>
      <c r="P1646" s="202" t="s">
        <v>658</v>
      </c>
    </row>
    <row r="1647" spans="1:16" ht="140.25" x14ac:dyDescent="0.25">
      <c r="A1647" s="202" t="s">
        <v>5966</v>
      </c>
      <c r="B1647" s="271" t="s">
        <v>5981</v>
      </c>
      <c r="C1647" s="149" t="s">
        <v>658</v>
      </c>
      <c r="D1647" s="18" t="s">
        <v>658</v>
      </c>
      <c r="E1647" s="273" t="s">
        <v>658</v>
      </c>
      <c r="F1647" s="273" t="s">
        <v>5985</v>
      </c>
      <c r="G1647" s="273" t="s">
        <v>839</v>
      </c>
      <c r="H1647" s="272" t="s">
        <v>841</v>
      </c>
      <c r="I1647" s="241" t="s">
        <v>3713</v>
      </c>
      <c r="J1647" s="272" t="s">
        <v>843</v>
      </c>
      <c r="K1647" s="262">
        <v>31298</v>
      </c>
      <c r="L1647" s="25" t="s">
        <v>658</v>
      </c>
      <c r="M1647" s="271" t="s">
        <v>5983</v>
      </c>
      <c r="N1647" s="273" t="s">
        <v>658</v>
      </c>
      <c r="O1647" s="6" t="s">
        <v>658</v>
      </c>
      <c r="P1647" s="202" t="s">
        <v>658</v>
      </c>
    </row>
    <row r="1648" spans="1:16" ht="140.25" x14ac:dyDescent="0.25">
      <c r="A1648" s="202" t="s">
        <v>5967</v>
      </c>
      <c r="B1648" s="271" t="s">
        <v>5982</v>
      </c>
      <c r="C1648" s="149" t="s">
        <v>658</v>
      </c>
      <c r="D1648" s="18" t="s">
        <v>658</v>
      </c>
      <c r="E1648" s="273" t="s">
        <v>658</v>
      </c>
      <c r="F1648" s="273" t="s">
        <v>5986</v>
      </c>
      <c r="G1648" s="273" t="s">
        <v>839</v>
      </c>
      <c r="H1648" s="272" t="s">
        <v>841</v>
      </c>
      <c r="I1648" s="241" t="s">
        <v>3713</v>
      </c>
      <c r="J1648" s="272" t="s">
        <v>843</v>
      </c>
      <c r="K1648" s="262">
        <v>10690</v>
      </c>
      <c r="L1648" s="25" t="s">
        <v>658</v>
      </c>
      <c r="M1648" s="271" t="s">
        <v>5984</v>
      </c>
      <c r="N1648" s="273" t="s">
        <v>658</v>
      </c>
      <c r="O1648" s="6" t="s">
        <v>658</v>
      </c>
      <c r="P1648" s="202" t="s">
        <v>658</v>
      </c>
    </row>
    <row r="1649" spans="1:16" ht="140.25" x14ac:dyDescent="0.25">
      <c r="A1649" s="202" t="s">
        <v>5968</v>
      </c>
      <c r="B1649" s="271" t="s">
        <v>5987</v>
      </c>
      <c r="C1649" s="149" t="s">
        <v>658</v>
      </c>
      <c r="D1649" s="18" t="s">
        <v>658</v>
      </c>
      <c r="E1649" s="273" t="s">
        <v>658</v>
      </c>
      <c r="F1649" s="273" t="s">
        <v>5992</v>
      </c>
      <c r="G1649" s="273" t="s">
        <v>839</v>
      </c>
      <c r="H1649" s="272" t="s">
        <v>841</v>
      </c>
      <c r="I1649" s="241" t="s">
        <v>3713</v>
      </c>
      <c r="J1649" s="272" t="s">
        <v>843</v>
      </c>
      <c r="K1649" s="262">
        <v>11590</v>
      </c>
      <c r="L1649" s="25" t="s">
        <v>658</v>
      </c>
      <c r="M1649" s="271" t="s">
        <v>5984</v>
      </c>
      <c r="N1649" s="273" t="s">
        <v>658</v>
      </c>
      <c r="O1649" s="6" t="s">
        <v>658</v>
      </c>
      <c r="P1649" s="202" t="s">
        <v>658</v>
      </c>
    </row>
    <row r="1650" spans="1:16" ht="140.25" x14ac:dyDescent="0.25">
      <c r="A1650" s="202" t="s">
        <v>5969</v>
      </c>
      <c r="B1650" s="271" t="s">
        <v>5988</v>
      </c>
      <c r="C1650" s="149" t="s">
        <v>658</v>
      </c>
      <c r="D1650" s="18" t="s">
        <v>658</v>
      </c>
      <c r="E1650" s="273" t="s">
        <v>658</v>
      </c>
      <c r="F1650" s="273" t="s">
        <v>5993</v>
      </c>
      <c r="G1650" s="273" t="s">
        <v>839</v>
      </c>
      <c r="H1650" s="272" t="s">
        <v>841</v>
      </c>
      <c r="I1650" s="241" t="s">
        <v>3713</v>
      </c>
      <c r="J1650" s="272" t="s">
        <v>843</v>
      </c>
      <c r="K1650" s="262">
        <v>12990</v>
      </c>
      <c r="L1650" s="25" t="s">
        <v>658</v>
      </c>
      <c r="M1650" s="271" t="s">
        <v>5984</v>
      </c>
      <c r="N1650" s="273" t="s">
        <v>658</v>
      </c>
      <c r="O1650" s="6" t="s">
        <v>658</v>
      </c>
      <c r="P1650" s="202" t="s">
        <v>658</v>
      </c>
    </row>
    <row r="1651" spans="1:16" ht="140.25" x14ac:dyDescent="0.25">
      <c r="A1651" s="202" t="s">
        <v>5970</v>
      </c>
      <c r="B1651" s="271" t="s">
        <v>5989</v>
      </c>
      <c r="C1651" s="149" t="s">
        <v>658</v>
      </c>
      <c r="D1651" s="18" t="s">
        <v>658</v>
      </c>
      <c r="E1651" s="273" t="s">
        <v>658</v>
      </c>
      <c r="F1651" s="273" t="s">
        <v>5994</v>
      </c>
      <c r="G1651" s="273" t="s">
        <v>839</v>
      </c>
      <c r="H1651" s="272" t="s">
        <v>841</v>
      </c>
      <c r="I1651" s="241" t="s">
        <v>3713</v>
      </c>
      <c r="J1651" s="272" t="s">
        <v>843</v>
      </c>
      <c r="K1651" s="262">
        <v>14990</v>
      </c>
      <c r="L1651" s="25" t="s">
        <v>658</v>
      </c>
      <c r="M1651" s="271" t="s">
        <v>5991</v>
      </c>
      <c r="N1651" s="273" t="s">
        <v>658</v>
      </c>
      <c r="O1651" s="6" t="s">
        <v>658</v>
      </c>
      <c r="P1651" s="202" t="s">
        <v>658</v>
      </c>
    </row>
    <row r="1652" spans="1:16" ht="140.25" x14ac:dyDescent="0.25">
      <c r="A1652" s="202" t="s">
        <v>5971</v>
      </c>
      <c r="B1652" s="271" t="s">
        <v>5990</v>
      </c>
      <c r="C1652" s="149" t="s">
        <v>658</v>
      </c>
      <c r="D1652" s="18" t="s">
        <v>658</v>
      </c>
      <c r="E1652" s="273" t="s">
        <v>658</v>
      </c>
      <c r="F1652" s="273" t="s">
        <v>5995</v>
      </c>
      <c r="G1652" s="273" t="s">
        <v>839</v>
      </c>
      <c r="H1652" s="272" t="s">
        <v>841</v>
      </c>
      <c r="I1652" s="241" t="s">
        <v>3713</v>
      </c>
      <c r="J1652" s="272" t="s">
        <v>843</v>
      </c>
      <c r="K1652" s="262">
        <v>17990</v>
      </c>
      <c r="L1652" s="25" t="s">
        <v>658</v>
      </c>
      <c r="M1652" s="271" t="s">
        <v>5991</v>
      </c>
      <c r="N1652" s="273" t="s">
        <v>658</v>
      </c>
      <c r="O1652" s="6" t="s">
        <v>658</v>
      </c>
      <c r="P1652" s="202" t="s">
        <v>658</v>
      </c>
    </row>
    <row r="1653" spans="1:16" ht="140.25" x14ac:dyDescent="0.25">
      <c r="A1653" s="202" t="s">
        <v>5972</v>
      </c>
      <c r="B1653" s="271" t="s">
        <v>5996</v>
      </c>
      <c r="C1653" s="149" t="s">
        <v>658</v>
      </c>
      <c r="D1653" s="18" t="s">
        <v>658</v>
      </c>
      <c r="E1653" s="273" t="s">
        <v>658</v>
      </c>
      <c r="F1653" s="273" t="s">
        <v>6000</v>
      </c>
      <c r="G1653" s="273" t="s">
        <v>839</v>
      </c>
      <c r="H1653" s="272" t="s">
        <v>841</v>
      </c>
      <c r="I1653" s="241" t="s">
        <v>3713</v>
      </c>
      <c r="J1653" s="272" t="s">
        <v>843</v>
      </c>
      <c r="K1653" s="262">
        <v>84000</v>
      </c>
      <c r="L1653" s="25" t="s">
        <v>658</v>
      </c>
      <c r="M1653" s="271" t="s">
        <v>5999</v>
      </c>
      <c r="N1653" s="273" t="s">
        <v>658</v>
      </c>
      <c r="O1653" s="6" t="s">
        <v>658</v>
      </c>
      <c r="P1653" s="202" t="s">
        <v>658</v>
      </c>
    </row>
    <row r="1654" spans="1:16" ht="140.25" x14ac:dyDescent="0.25">
      <c r="A1654" s="202" t="s">
        <v>5973</v>
      </c>
      <c r="B1654" s="271" t="s">
        <v>5997</v>
      </c>
      <c r="C1654" s="149" t="s">
        <v>658</v>
      </c>
      <c r="D1654" s="18" t="s">
        <v>658</v>
      </c>
      <c r="E1654" s="273" t="s">
        <v>658</v>
      </c>
      <c r="F1654" s="273" t="s">
        <v>6001</v>
      </c>
      <c r="G1654" s="273" t="s">
        <v>839</v>
      </c>
      <c r="H1654" s="272" t="s">
        <v>841</v>
      </c>
      <c r="I1654" s="241" t="s">
        <v>3713</v>
      </c>
      <c r="J1654" s="272" t="s">
        <v>843</v>
      </c>
      <c r="K1654" s="262">
        <v>18000</v>
      </c>
      <c r="L1654" s="25" t="s">
        <v>658</v>
      </c>
      <c r="M1654" s="269" t="s">
        <v>5252</v>
      </c>
      <c r="N1654" s="273" t="s">
        <v>658</v>
      </c>
      <c r="O1654" s="6" t="s">
        <v>658</v>
      </c>
      <c r="P1654" s="202" t="s">
        <v>658</v>
      </c>
    </row>
    <row r="1655" spans="1:16" ht="140.25" x14ac:dyDescent="0.25">
      <c r="A1655" s="202" t="s">
        <v>5974</v>
      </c>
      <c r="B1655" s="271" t="s">
        <v>5998</v>
      </c>
      <c r="C1655" s="149" t="s">
        <v>658</v>
      </c>
      <c r="D1655" s="18" t="s">
        <v>658</v>
      </c>
      <c r="E1655" s="273" t="s">
        <v>658</v>
      </c>
      <c r="F1655" s="273" t="s">
        <v>6002</v>
      </c>
      <c r="G1655" s="273" t="s">
        <v>839</v>
      </c>
      <c r="H1655" s="272" t="s">
        <v>841</v>
      </c>
      <c r="I1655" s="241" t="s">
        <v>3713</v>
      </c>
      <c r="J1655" s="272" t="s">
        <v>843</v>
      </c>
      <c r="K1655" s="262">
        <v>8000</v>
      </c>
      <c r="L1655" s="25" t="s">
        <v>658</v>
      </c>
      <c r="M1655" s="271" t="s">
        <v>5252</v>
      </c>
      <c r="N1655" s="273" t="s">
        <v>658</v>
      </c>
      <c r="O1655" s="6" t="s">
        <v>658</v>
      </c>
      <c r="P1655" s="202" t="s">
        <v>658</v>
      </c>
    </row>
    <row r="1656" spans="1:16" ht="140.25" x14ac:dyDescent="0.25">
      <c r="A1656" s="202" t="s">
        <v>5975</v>
      </c>
      <c r="B1656" s="271" t="s">
        <v>6003</v>
      </c>
      <c r="C1656" s="149" t="s">
        <v>658</v>
      </c>
      <c r="D1656" s="18" t="s">
        <v>658</v>
      </c>
      <c r="E1656" s="273" t="s">
        <v>658</v>
      </c>
      <c r="F1656" s="273" t="s">
        <v>6021</v>
      </c>
      <c r="G1656" s="273" t="s">
        <v>839</v>
      </c>
      <c r="H1656" s="272" t="s">
        <v>841</v>
      </c>
      <c r="I1656" s="241" t="s">
        <v>3713</v>
      </c>
      <c r="J1656" s="272" t="s">
        <v>843</v>
      </c>
      <c r="K1656" s="262">
        <v>3758</v>
      </c>
      <c r="L1656" s="25" t="s">
        <v>658</v>
      </c>
      <c r="M1656" s="269" t="s">
        <v>5252</v>
      </c>
      <c r="N1656" s="273" t="s">
        <v>658</v>
      </c>
      <c r="O1656" s="6" t="s">
        <v>658</v>
      </c>
      <c r="P1656" s="202" t="s">
        <v>658</v>
      </c>
    </row>
    <row r="1657" spans="1:16" ht="140.25" x14ac:dyDescent="0.25">
      <c r="A1657" s="202" t="s">
        <v>5976</v>
      </c>
      <c r="B1657" s="271" t="s">
        <v>6004</v>
      </c>
      <c r="C1657" s="149" t="s">
        <v>658</v>
      </c>
      <c r="D1657" s="18" t="s">
        <v>658</v>
      </c>
      <c r="E1657" s="273" t="s">
        <v>658</v>
      </c>
      <c r="F1657" s="273" t="s">
        <v>6022</v>
      </c>
      <c r="G1657" s="273" t="s">
        <v>839</v>
      </c>
      <c r="H1657" s="272" t="s">
        <v>841</v>
      </c>
      <c r="I1657" s="241" t="s">
        <v>3713</v>
      </c>
      <c r="J1657" s="272" t="s">
        <v>843</v>
      </c>
      <c r="K1657" s="262">
        <v>7000</v>
      </c>
      <c r="L1657" s="25" t="s">
        <v>658</v>
      </c>
      <c r="M1657" s="271" t="s">
        <v>5252</v>
      </c>
      <c r="N1657" s="273" t="s">
        <v>658</v>
      </c>
      <c r="O1657" s="6" t="s">
        <v>658</v>
      </c>
      <c r="P1657" s="202" t="s">
        <v>658</v>
      </c>
    </row>
    <row r="1658" spans="1:16" ht="140.25" x14ac:dyDescent="0.25">
      <c r="A1658" s="202" t="s">
        <v>5977</v>
      </c>
      <c r="B1658" s="271" t="s">
        <v>6005</v>
      </c>
      <c r="C1658" s="149" t="s">
        <v>658</v>
      </c>
      <c r="D1658" s="18" t="s">
        <v>658</v>
      </c>
      <c r="E1658" s="273" t="s">
        <v>658</v>
      </c>
      <c r="F1658" s="273" t="s">
        <v>6023</v>
      </c>
      <c r="G1658" s="273" t="s">
        <v>839</v>
      </c>
      <c r="H1658" s="272" t="s">
        <v>841</v>
      </c>
      <c r="I1658" s="241" t="s">
        <v>3713</v>
      </c>
      <c r="J1658" s="272" t="s">
        <v>843</v>
      </c>
      <c r="K1658" s="262">
        <v>10920</v>
      </c>
      <c r="L1658" s="25" t="s">
        <v>658</v>
      </c>
      <c r="M1658" s="269" t="s">
        <v>5252</v>
      </c>
      <c r="N1658" s="273" t="s">
        <v>658</v>
      </c>
      <c r="O1658" s="6" t="s">
        <v>658</v>
      </c>
      <c r="P1658" s="202" t="s">
        <v>658</v>
      </c>
    </row>
    <row r="1659" spans="1:16" ht="140.25" x14ac:dyDescent="0.25">
      <c r="A1659" s="202" t="s">
        <v>5978</v>
      </c>
      <c r="B1659" s="271" t="s">
        <v>6006</v>
      </c>
      <c r="C1659" s="149" t="s">
        <v>658</v>
      </c>
      <c r="D1659" s="18" t="s">
        <v>658</v>
      </c>
      <c r="E1659" s="273" t="s">
        <v>658</v>
      </c>
      <c r="F1659" s="273" t="s">
        <v>6024</v>
      </c>
      <c r="G1659" s="273" t="s">
        <v>839</v>
      </c>
      <c r="H1659" s="272" t="s">
        <v>841</v>
      </c>
      <c r="I1659" s="241" t="s">
        <v>3713</v>
      </c>
      <c r="J1659" s="272" t="s">
        <v>843</v>
      </c>
      <c r="K1659" s="262">
        <v>7500</v>
      </c>
      <c r="L1659" s="25" t="s">
        <v>658</v>
      </c>
      <c r="M1659" s="271" t="s">
        <v>5252</v>
      </c>
      <c r="N1659" s="273" t="s">
        <v>658</v>
      </c>
      <c r="O1659" s="6" t="s">
        <v>658</v>
      </c>
      <c r="P1659" s="202" t="s">
        <v>658</v>
      </c>
    </row>
    <row r="1660" spans="1:16" ht="140.25" x14ac:dyDescent="0.25">
      <c r="A1660" s="202" t="s">
        <v>5979</v>
      </c>
      <c r="B1660" s="271" t="s">
        <v>6007</v>
      </c>
      <c r="C1660" s="149" t="s">
        <v>658</v>
      </c>
      <c r="D1660" s="18" t="s">
        <v>658</v>
      </c>
      <c r="E1660" s="273" t="s">
        <v>658</v>
      </c>
      <c r="F1660" s="273" t="s">
        <v>6025</v>
      </c>
      <c r="G1660" s="273" t="s">
        <v>839</v>
      </c>
      <c r="H1660" s="272" t="s">
        <v>841</v>
      </c>
      <c r="I1660" s="241" t="s">
        <v>3713</v>
      </c>
      <c r="J1660" s="272" t="s">
        <v>843</v>
      </c>
      <c r="K1660" s="262">
        <v>22881.35</v>
      </c>
      <c r="L1660" s="25" t="s">
        <v>658</v>
      </c>
      <c r="M1660" s="271" t="s">
        <v>5252</v>
      </c>
      <c r="N1660" s="273" t="s">
        <v>658</v>
      </c>
      <c r="O1660" s="6" t="s">
        <v>658</v>
      </c>
      <c r="P1660" s="202" t="s">
        <v>658</v>
      </c>
    </row>
    <row r="1661" spans="1:16" ht="140.25" x14ac:dyDescent="0.25">
      <c r="A1661" s="202" t="s">
        <v>5980</v>
      </c>
      <c r="B1661" s="271" t="s">
        <v>6008</v>
      </c>
      <c r="C1661" s="149" t="s">
        <v>658</v>
      </c>
      <c r="D1661" s="18" t="s">
        <v>658</v>
      </c>
      <c r="E1661" s="273" t="s">
        <v>658</v>
      </c>
      <c r="F1661" s="273" t="s">
        <v>6026</v>
      </c>
      <c r="G1661" s="273" t="s">
        <v>839</v>
      </c>
      <c r="H1661" s="272" t="s">
        <v>841</v>
      </c>
      <c r="I1661" s="241" t="s">
        <v>3713</v>
      </c>
      <c r="J1661" s="272" t="s">
        <v>843</v>
      </c>
      <c r="K1661" s="262">
        <v>40677.96</v>
      </c>
      <c r="L1661" s="25" t="s">
        <v>658</v>
      </c>
      <c r="M1661" s="269" t="s">
        <v>5252</v>
      </c>
      <c r="N1661" s="273" t="s">
        <v>658</v>
      </c>
      <c r="O1661" s="6" t="s">
        <v>658</v>
      </c>
      <c r="P1661" s="202" t="s">
        <v>658</v>
      </c>
    </row>
    <row r="1662" spans="1:16" ht="140.25" x14ac:dyDescent="0.25">
      <c r="A1662" s="202" t="s">
        <v>6013</v>
      </c>
      <c r="B1662" s="271" t="s">
        <v>6009</v>
      </c>
      <c r="C1662" s="149" t="s">
        <v>658</v>
      </c>
      <c r="D1662" s="18" t="s">
        <v>658</v>
      </c>
      <c r="E1662" s="273" t="s">
        <v>658</v>
      </c>
      <c r="F1662" s="273" t="s">
        <v>6027</v>
      </c>
      <c r="G1662" s="273" t="s">
        <v>839</v>
      </c>
      <c r="H1662" s="272" t="s">
        <v>841</v>
      </c>
      <c r="I1662" s="241" t="s">
        <v>3713</v>
      </c>
      <c r="J1662" s="272" t="s">
        <v>843</v>
      </c>
      <c r="K1662" s="262">
        <v>3940</v>
      </c>
      <c r="L1662" s="25" t="s">
        <v>658</v>
      </c>
      <c r="M1662" s="271" t="s">
        <v>5252</v>
      </c>
      <c r="N1662" s="273" t="s">
        <v>658</v>
      </c>
      <c r="O1662" s="6" t="s">
        <v>658</v>
      </c>
      <c r="P1662" s="202" t="s">
        <v>658</v>
      </c>
    </row>
    <row r="1663" spans="1:16" ht="140.25" x14ac:dyDescent="0.25">
      <c r="A1663" s="202" t="s">
        <v>6014</v>
      </c>
      <c r="B1663" s="271" t="s">
        <v>6010</v>
      </c>
      <c r="C1663" s="149" t="s">
        <v>658</v>
      </c>
      <c r="D1663" s="18" t="s">
        <v>658</v>
      </c>
      <c r="E1663" s="273" t="s">
        <v>658</v>
      </c>
      <c r="F1663" s="273" t="s">
        <v>6028</v>
      </c>
      <c r="G1663" s="273" t="s">
        <v>839</v>
      </c>
      <c r="H1663" s="272" t="s">
        <v>841</v>
      </c>
      <c r="I1663" s="241" t="s">
        <v>3713</v>
      </c>
      <c r="J1663" s="272" t="s">
        <v>843</v>
      </c>
      <c r="K1663" s="262">
        <v>60000</v>
      </c>
      <c r="L1663" s="25" t="s">
        <v>658</v>
      </c>
      <c r="M1663" s="269" t="s">
        <v>6018</v>
      </c>
      <c r="N1663" s="273" t="s">
        <v>658</v>
      </c>
      <c r="O1663" s="6" t="s">
        <v>658</v>
      </c>
      <c r="P1663" s="202" t="s">
        <v>658</v>
      </c>
    </row>
    <row r="1664" spans="1:16" ht="140.25" x14ac:dyDescent="0.25">
      <c r="A1664" s="202" t="s">
        <v>6015</v>
      </c>
      <c r="B1664" s="271" t="s">
        <v>6011</v>
      </c>
      <c r="C1664" s="149" t="s">
        <v>658</v>
      </c>
      <c r="D1664" s="18" t="s">
        <v>658</v>
      </c>
      <c r="E1664" s="273" t="s">
        <v>658</v>
      </c>
      <c r="F1664" s="273" t="s">
        <v>6029</v>
      </c>
      <c r="G1664" s="273" t="s">
        <v>839</v>
      </c>
      <c r="H1664" s="272" t="s">
        <v>841</v>
      </c>
      <c r="I1664" s="241" t="s">
        <v>3713</v>
      </c>
      <c r="J1664" s="272" t="s">
        <v>843</v>
      </c>
      <c r="K1664" s="262">
        <v>159000</v>
      </c>
      <c r="L1664" s="25" t="s">
        <v>658</v>
      </c>
      <c r="M1664" s="271" t="s">
        <v>6019</v>
      </c>
      <c r="N1664" s="273" t="s">
        <v>658</v>
      </c>
      <c r="O1664" s="6" t="s">
        <v>658</v>
      </c>
      <c r="P1664" s="202" t="s">
        <v>658</v>
      </c>
    </row>
    <row r="1665" spans="1:16" ht="140.25" x14ac:dyDescent="0.25">
      <c r="A1665" s="202" t="s">
        <v>6016</v>
      </c>
      <c r="B1665" s="271" t="s">
        <v>6012</v>
      </c>
      <c r="C1665" s="149" t="s">
        <v>658</v>
      </c>
      <c r="D1665" s="18" t="s">
        <v>658</v>
      </c>
      <c r="E1665" s="273" t="s">
        <v>658</v>
      </c>
      <c r="F1665" s="273" t="s">
        <v>6030</v>
      </c>
      <c r="G1665" s="273" t="s">
        <v>839</v>
      </c>
      <c r="H1665" s="272" t="s">
        <v>841</v>
      </c>
      <c r="I1665" s="241" t="s">
        <v>3713</v>
      </c>
      <c r="J1665" s="272" t="s">
        <v>843</v>
      </c>
      <c r="K1665" s="262">
        <v>210034.64</v>
      </c>
      <c r="L1665" s="25" t="s">
        <v>658</v>
      </c>
      <c r="M1665" s="271" t="s">
        <v>6020</v>
      </c>
      <c r="N1665" s="273" t="s">
        <v>658</v>
      </c>
      <c r="O1665" s="6" t="s">
        <v>658</v>
      </c>
      <c r="P1665" s="202" t="s">
        <v>658</v>
      </c>
    </row>
    <row r="1666" spans="1:16" ht="140.25" x14ac:dyDescent="0.25">
      <c r="A1666" s="202" t="s">
        <v>6017</v>
      </c>
      <c r="B1666" s="271" t="s">
        <v>6032</v>
      </c>
      <c r="C1666" s="149" t="s">
        <v>6033</v>
      </c>
      <c r="D1666" s="18" t="s">
        <v>658</v>
      </c>
      <c r="E1666" s="273" t="s">
        <v>658</v>
      </c>
      <c r="F1666" s="273" t="s">
        <v>6031</v>
      </c>
      <c r="G1666" s="273" t="s">
        <v>839</v>
      </c>
      <c r="H1666" s="272" t="s">
        <v>841</v>
      </c>
      <c r="I1666" s="241" t="s">
        <v>3713</v>
      </c>
      <c r="J1666" s="272" t="s">
        <v>843</v>
      </c>
      <c r="K1666" s="262">
        <v>9580</v>
      </c>
      <c r="L1666" s="25" t="s">
        <v>658</v>
      </c>
      <c r="M1666" s="271" t="s">
        <v>6034</v>
      </c>
      <c r="N1666" s="273" t="s">
        <v>658</v>
      </c>
      <c r="O1666" s="6" t="s">
        <v>658</v>
      </c>
      <c r="P1666" s="202" t="s">
        <v>658</v>
      </c>
    </row>
    <row r="1667" spans="1:16" ht="140.25" x14ac:dyDescent="0.25">
      <c r="A1667" s="202" t="s">
        <v>6035</v>
      </c>
      <c r="B1667" s="271" t="s">
        <v>6032</v>
      </c>
      <c r="C1667" s="149" t="s">
        <v>6044</v>
      </c>
      <c r="D1667" s="18" t="s">
        <v>658</v>
      </c>
      <c r="E1667" s="273" t="s">
        <v>658</v>
      </c>
      <c r="F1667" s="273" t="s">
        <v>6045</v>
      </c>
      <c r="G1667" s="273" t="s">
        <v>839</v>
      </c>
      <c r="H1667" s="272" t="s">
        <v>841</v>
      </c>
      <c r="I1667" s="241" t="s">
        <v>3713</v>
      </c>
      <c r="J1667" s="272" t="s">
        <v>843</v>
      </c>
      <c r="K1667" s="262">
        <v>9580</v>
      </c>
      <c r="L1667" s="25" t="s">
        <v>658</v>
      </c>
      <c r="M1667" s="269" t="s">
        <v>6034</v>
      </c>
      <c r="N1667" s="273" t="s">
        <v>658</v>
      </c>
      <c r="O1667" s="6" t="s">
        <v>658</v>
      </c>
      <c r="P1667" s="202" t="s">
        <v>658</v>
      </c>
    </row>
    <row r="1668" spans="1:16" ht="140.25" x14ac:dyDescent="0.25">
      <c r="A1668" s="202" t="s">
        <v>6036</v>
      </c>
      <c r="B1668" s="271" t="s">
        <v>6046</v>
      </c>
      <c r="C1668" s="149" t="s">
        <v>6047</v>
      </c>
      <c r="D1668" s="18" t="s">
        <v>658</v>
      </c>
      <c r="E1668" s="273" t="s">
        <v>658</v>
      </c>
      <c r="F1668" s="273" t="s">
        <v>6049</v>
      </c>
      <c r="G1668" s="273" t="s">
        <v>839</v>
      </c>
      <c r="H1668" s="272" t="s">
        <v>841</v>
      </c>
      <c r="I1668" s="241" t="s">
        <v>3713</v>
      </c>
      <c r="J1668" s="272" t="s">
        <v>843</v>
      </c>
      <c r="K1668" s="262">
        <v>9580</v>
      </c>
      <c r="L1668" s="25" t="s">
        <v>658</v>
      </c>
      <c r="M1668" s="271" t="s">
        <v>6034</v>
      </c>
      <c r="N1668" s="273" t="s">
        <v>658</v>
      </c>
      <c r="O1668" s="6" t="s">
        <v>658</v>
      </c>
      <c r="P1668" s="202" t="s">
        <v>658</v>
      </c>
    </row>
    <row r="1669" spans="1:16" ht="140.25" x14ac:dyDescent="0.25">
      <c r="A1669" s="202" t="s">
        <v>6037</v>
      </c>
      <c r="B1669" s="271" t="s">
        <v>6032</v>
      </c>
      <c r="C1669" s="149" t="s">
        <v>6048</v>
      </c>
      <c r="D1669" s="18" t="s">
        <v>658</v>
      </c>
      <c r="E1669" s="273" t="s">
        <v>658</v>
      </c>
      <c r="F1669" s="273" t="s">
        <v>6050</v>
      </c>
      <c r="G1669" s="273" t="s">
        <v>839</v>
      </c>
      <c r="H1669" s="272" t="s">
        <v>841</v>
      </c>
      <c r="I1669" s="241" t="s">
        <v>3713</v>
      </c>
      <c r="J1669" s="272" t="s">
        <v>843</v>
      </c>
      <c r="K1669" s="262">
        <v>9580</v>
      </c>
      <c r="L1669" s="25" t="s">
        <v>658</v>
      </c>
      <c r="M1669" s="271" t="s">
        <v>6034</v>
      </c>
      <c r="N1669" s="273" t="s">
        <v>658</v>
      </c>
      <c r="O1669" s="6" t="s">
        <v>658</v>
      </c>
      <c r="P1669" s="202" t="s">
        <v>658</v>
      </c>
    </row>
    <row r="1670" spans="1:16" ht="140.25" x14ac:dyDescent="0.25">
      <c r="A1670" s="202" t="s">
        <v>6038</v>
      </c>
      <c r="B1670" s="271" t="s">
        <v>6032</v>
      </c>
      <c r="C1670" s="149" t="s">
        <v>6053</v>
      </c>
      <c r="D1670" s="18" t="s">
        <v>658</v>
      </c>
      <c r="E1670" s="273" t="s">
        <v>658</v>
      </c>
      <c r="F1670" s="273" t="s">
        <v>6056</v>
      </c>
      <c r="G1670" s="273" t="s">
        <v>839</v>
      </c>
      <c r="H1670" s="272" t="s">
        <v>841</v>
      </c>
      <c r="I1670" s="241" t="s">
        <v>3713</v>
      </c>
      <c r="J1670" s="272" t="s">
        <v>843</v>
      </c>
      <c r="K1670" s="262">
        <v>9580</v>
      </c>
      <c r="L1670" s="25" t="s">
        <v>658</v>
      </c>
      <c r="M1670" s="271" t="s">
        <v>6034</v>
      </c>
      <c r="N1670" s="273" t="s">
        <v>658</v>
      </c>
      <c r="O1670" s="6" t="s">
        <v>658</v>
      </c>
      <c r="P1670" s="202" t="s">
        <v>658</v>
      </c>
    </row>
    <row r="1671" spans="1:16" ht="140.25" x14ac:dyDescent="0.25">
      <c r="A1671" s="202" t="s">
        <v>6039</v>
      </c>
      <c r="B1671" s="271" t="s">
        <v>6032</v>
      </c>
      <c r="C1671" s="149" t="s">
        <v>6054</v>
      </c>
      <c r="D1671" s="18" t="s">
        <v>658</v>
      </c>
      <c r="E1671" s="273" t="s">
        <v>658</v>
      </c>
      <c r="F1671" s="273" t="s">
        <v>6057</v>
      </c>
      <c r="G1671" s="273" t="s">
        <v>839</v>
      </c>
      <c r="H1671" s="272" t="s">
        <v>841</v>
      </c>
      <c r="I1671" s="241" t="s">
        <v>3713</v>
      </c>
      <c r="J1671" s="272" t="s">
        <v>843</v>
      </c>
      <c r="K1671" s="262">
        <v>9580</v>
      </c>
      <c r="L1671" s="25" t="s">
        <v>658</v>
      </c>
      <c r="M1671" s="271" t="s">
        <v>6034</v>
      </c>
      <c r="N1671" s="273" t="s">
        <v>658</v>
      </c>
      <c r="O1671" s="6" t="s">
        <v>658</v>
      </c>
      <c r="P1671" s="202" t="s">
        <v>658</v>
      </c>
    </row>
    <row r="1672" spans="1:16" ht="140.25" x14ac:dyDescent="0.25">
      <c r="A1672" s="202" t="s">
        <v>6040</v>
      </c>
      <c r="B1672" s="271" t="s">
        <v>6032</v>
      </c>
      <c r="C1672" s="149" t="s">
        <v>6055</v>
      </c>
      <c r="D1672" s="18" t="s">
        <v>658</v>
      </c>
      <c r="E1672" s="273" t="s">
        <v>658</v>
      </c>
      <c r="F1672" s="273" t="s">
        <v>6058</v>
      </c>
      <c r="G1672" s="273" t="s">
        <v>839</v>
      </c>
      <c r="H1672" s="272" t="s">
        <v>841</v>
      </c>
      <c r="I1672" s="241" t="s">
        <v>3713</v>
      </c>
      <c r="J1672" s="272" t="s">
        <v>843</v>
      </c>
      <c r="K1672" s="262">
        <v>9580</v>
      </c>
      <c r="L1672" s="25" t="s">
        <v>658</v>
      </c>
      <c r="M1672" s="271" t="s">
        <v>6034</v>
      </c>
      <c r="N1672" s="273" t="s">
        <v>658</v>
      </c>
      <c r="O1672" s="6" t="s">
        <v>658</v>
      </c>
      <c r="P1672" s="202" t="s">
        <v>658</v>
      </c>
    </row>
    <row r="1673" spans="1:16" ht="140.25" x14ac:dyDescent="0.25">
      <c r="A1673" s="202" t="s">
        <v>6041</v>
      </c>
      <c r="B1673" s="271" t="s">
        <v>6051</v>
      </c>
      <c r="C1673" s="149" t="s">
        <v>658</v>
      </c>
      <c r="D1673" s="18" t="s">
        <v>658</v>
      </c>
      <c r="E1673" s="273" t="s">
        <v>658</v>
      </c>
      <c r="F1673" s="273" t="s">
        <v>6059</v>
      </c>
      <c r="G1673" s="273" t="s">
        <v>839</v>
      </c>
      <c r="H1673" s="272" t="s">
        <v>841</v>
      </c>
      <c r="I1673" s="241" t="s">
        <v>3713</v>
      </c>
      <c r="J1673" s="272" t="s">
        <v>843</v>
      </c>
      <c r="K1673" s="262">
        <v>28000</v>
      </c>
      <c r="L1673" s="25" t="s">
        <v>658</v>
      </c>
      <c r="M1673" s="271" t="s">
        <v>6052</v>
      </c>
      <c r="N1673" s="273" t="s">
        <v>658</v>
      </c>
      <c r="O1673" s="6" t="s">
        <v>658</v>
      </c>
      <c r="P1673" s="202" t="s">
        <v>658</v>
      </c>
    </row>
    <row r="1674" spans="1:16" ht="140.25" x14ac:dyDescent="0.25">
      <c r="A1674" s="202" t="s">
        <v>6042</v>
      </c>
      <c r="B1674" s="271" t="s">
        <v>6060</v>
      </c>
      <c r="C1674" s="149" t="s">
        <v>658</v>
      </c>
      <c r="D1674" s="18" t="s">
        <v>658</v>
      </c>
      <c r="E1674" s="273" t="s">
        <v>658</v>
      </c>
      <c r="F1674" s="273" t="s">
        <v>6071</v>
      </c>
      <c r="G1674" s="273" t="s">
        <v>839</v>
      </c>
      <c r="H1674" s="272" t="s">
        <v>841</v>
      </c>
      <c r="I1674" s="241" t="s">
        <v>3713</v>
      </c>
      <c r="J1674" s="272" t="s">
        <v>843</v>
      </c>
      <c r="K1674" s="262">
        <v>41400</v>
      </c>
      <c r="L1674" s="25" t="s">
        <v>658</v>
      </c>
      <c r="M1674" s="271" t="s">
        <v>6069</v>
      </c>
      <c r="N1674" s="273" t="s">
        <v>658</v>
      </c>
      <c r="O1674" s="6" t="s">
        <v>658</v>
      </c>
      <c r="P1674" s="202" t="s">
        <v>658</v>
      </c>
    </row>
    <row r="1675" spans="1:16" ht="140.25" x14ac:dyDescent="0.25">
      <c r="A1675" s="202" t="s">
        <v>6043</v>
      </c>
      <c r="B1675" s="271" t="s">
        <v>6061</v>
      </c>
      <c r="C1675" s="149" t="s">
        <v>658</v>
      </c>
      <c r="D1675" s="18" t="s">
        <v>658</v>
      </c>
      <c r="E1675" s="273" t="s">
        <v>658</v>
      </c>
      <c r="F1675" s="273" t="s">
        <v>6072</v>
      </c>
      <c r="G1675" s="273" t="s">
        <v>839</v>
      </c>
      <c r="H1675" s="272" t="s">
        <v>841</v>
      </c>
      <c r="I1675" s="241" t="s">
        <v>3713</v>
      </c>
      <c r="J1675" s="272" t="s">
        <v>843</v>
      </c>
      <c r="K1675" s="262">
        <v>46253.33</v>
      </c>
      <c r="L1675" s="25" t="s">
        <v>658</v>
      </c>
      <c r="M1675" s="271" t="s">
        <v>6070</v>
      </c>
      <c r="N1675" s="273" t="s">
        <v>658</v>
      </c>
      <c r="O1675" s="6" t="s">
        <v>658</v>
      </c>
      <c r="P1675" s="202" t="s">
        <v>658</v>
      </c>
    </row>
    <row r="1676" spans="1:16" ht="140.25" x14ac:dyDescent="0.25">
      <c r="A1676" s="202" t="s">
        <v>6063</v>
      </c>
      <c r="B1676" s="271" t="s">
        <v>6062</v>
      </c>
      <c r="C1676" s="149" t="s">
        <v>658</v>
      </c>
      <c r="D1676" s="18" t="s">
        <v>658</v>
      </c>
      <c r="E1676" s="273" t="s">
        <v>658</v>
      </c>
      <c r="F1676" s="273" t="s">
        <v>6073</v>
      </c>
      <c r="G1676" s="273" t="s">
        <v>839</v>
      </c>
      <c r="H1676" s="272" t="s">
        <v>841</v>
      </c>
      <c r="I1676" s="241" t="s">
        <v>3713</v>
      </c>
      <c r="J1676" s="272" t="s">
        <v>843</v>
      </c>
      <c r="K1676" s="262">
        <v>27100</v>
      </c>
      <c r="L1676" s="25" t="s">
        <v>658</v>
      </c>
      <c r="M1676" s="271" t="s">
        <v>6070</v>
      </c>
      <c r="N1676" s="273" t="s">
        <v>658</v>
      </c>
      <c r="O1676" s="6" t="s">
        <v>658</v>
      </c>
      <c r="P1676" s="202" t="s">
        <v>658</v>
      </c>
    </row>
    <row r="1677" spans="1:16" ht="140.25" x14ac:dyDescent="0.25">
      <c r="A1677" s="202" t="s">
        <v>6064</v>
      </c>
      <c r="B1677" s="272" t="s">
        <v>6074</v>
      </c>
      <c r="C1677" s="149" t="s">
        <v>658</v>
      </c>
      <c r="D1677" s="18" t="s">
        <v>658</v>
      </c>
      <c r="E1677" s="273" t="s">
        <v>658</v>
      </c>
      <c r="F1677" s="273" t="s">
        <v>6080</v>
      </c>
      <c r="G1677" s="273" t="s">
        <v>839</v>
      </c>
      <c r="H1677" s="272" t="s">
        <v>841</v>
      </c>
      <c r="I1677" s="241" t="s">
        <v>3713</v>
      </c>
      <c r="J1677" s="272" t="s">
        <v>843</v>
      </c>
      <c r="K1677" s="206">
        <v>49400</v>
      </c>
      <c r="L1677" s="25" t="s">
        <v>658</v>
      </c>
      <c r="M1677" s="268" t="s">
        <v>6077</v>
      </c>
      <c r="N1677" s="273" t="s">
        <v>658</v>
      </c>
      <c r="O1677" s="6" t="s">
        <v>658</v>
      </c>
      <c r="P1677" s="202" t="s">
        <v>658</v>
      </c>
    </row>
    <row r="1678" spans="1:16" ht="140.25" x14ac:dyDescent="0.25">
      <c r="A1678" s="202" t="s">
        <v>6065</v>
      </c>
      <c r="B1678" s="271" t="s">
        <v>6075</v>
      </c>
      <c r="C1678" s="149" t="s">
        <v>658</v>
      </c>
      <c r="D1678" s="18" t="s">
        <v>658</v>
      </c>
      <c r="E1678" s="273" t="s">
        <v>658</v>
      </c>
      <c r="F1678" s="273" t="s">
        <v>6081</v>
      </c>
      <c r="G1678" s="273" t="s">
        <v>839</v>
      </c>
      <c r="H1678" s="272" t="s">
        <v>841</v>
      </c>
      <c r="I1678" s="241" t="s">
        <v>3713</v>
      </c>
      <c r="J1678" s="272" t="s">
        <v>843</v>
      </c>
      <c r="K1678" s="262">
        <v>36324.94</v>
      </c>
      <c r="L1678" s="25" t="s">
        <v>658</v>
      </c>
      <c r="M1678" s="269" t="s">
        <v>6078</v>
      </c>
      <c r="N1678" s="273" t="s">
        <v>658</v>
      </c>
      <c r="O1678" s="6" t="s">
        <v>658</v>
      </c>
      <c r="P1678" s="202" t="s">
        <v>658</v>
      </c>
    </row>
    <row r="1679" spans="1:16" ht="140.25" x14ac:dyDescent="0.25">
      <c r="A1679" s="202" t="s">
        <v>6066</v>
      </c>
      <c r="B1679" s="271" t="s">
        <v>6076</v>
      </c>
      <c r="C1679" s="149" t="s">
        <v>658</v>
      </c>
      <c r="D1679" s="18" t="s">
        <v>658</v>
      </c>
      <c r="E1679" s="273" t="s">
        <v>658</v>
      </c>
      <c r="F1679" s="273" t="s">
        <v>6082</v>
      </c>
      <c r="G1679" s="273" t="s">
        <v>839</v>
      </c>
      <c r="H1679" s="272" t="s">
        <v>841</v>
      </c>
      <c r="I1679" s="241" t="s">
        <v>3713</v>
      </c>
      <c r="J1679" s="272" t="s">
        <v>843</v>
      </c>
      <c r="K1679" s="262">
        <v>26390</v>
      </c>
      <c r="L1679" s="25" t="s">
        <v>658</v>
      </c>
      <c r="M1679" s="271" t="s">
        <v>6079</v>
      </c>
      <c r="N1679" s="273" t="s">
        <v>658</v>
      </c>
      <c r="O1679" s="6" t="s">
        <v>658</v>
      </c>
      <c r="P1679" s="202" t="s">
        <v>658</v>
      </c>
    </row>
    <row r="1680" spans="1:16" x14ac:dyDescent="0.25">
      <c r="A1680" s="205" t="s">
        <v>364</v>
      </c>
      <c r="B1680" s="7"/>
      <c r="C1680" s="149"/>
      <c r="D1680" s="18"/>
      <c r="E1680" s="273"/>
      <c r="F1680" s="273"/>
      <c r="G1680" s="273"/>
      <c r="H1680" s="188"/>
      <c r="I1680" s="188"/>
      <c r="J1680" s="188"/>
      <c r="K1680" s="25">
        <f>SUM(K1515:K1679)</f>
        <v>5456893.4100000001</v>
      </c>
      <c r="L1680" s="25"/>
      <c r="M1680" s="271"/>
      <c r="N1680" s="273"/>
      <c r="O1680" s="9"/>
      <c r="P1680" s="201"/>
    </row>
    <row r="1681" spans="1:16" x14ac:dyDescent="0.25">
      <c r="A1681" s="368" t="s">
        <v>1069</v>
      </c>
      <c r="B1681" s="369"/>
      <c r="C1681" s="369"/>
      <c r="D1681" s="369"/>
      <c r="E1681" s="369"/>
      <c r="F1681" s="369"/>
      <c r="G1681" s="369"/>
      <c r="H1681" s="369"/>
      <c r="I1681" s="369"/>
      <c r="J1681" s="369"/>
      <c r="K1681" s="369"/>
      <c r="L1681" s="369"/>
      <c r="M1681" s="369"/>
      <c r="N1681" s="369"/>
      <c r="O1681" s="369"/>
      <c r="P1681" s="370"/>
    </row>
    <row r="1682" spans="1:16" ht="140.25" x14ac:dyDescent="0.25">
      <c r="A1682" s="202" t="s">
        <v>6067</v>
      </c>
      <c r="B1682" s="271" t="s">
        <v>6083</v>
      </c>
      <c r="C1682" s="149" t="s">
        <v>658</v>
      </c>
      <c r="D1682" s="18" t="s">
        <v>658</v>
      </c>
      <c r="E1682" s="273" t="s">
        <v>658</v>
      </c>
      <c r="F1682" s="273" t="s">
        <v>6085</v>
      </c>
      <c r="G1682" s="273" t="s">
        <v>839</v>
      </c>
      <c r="H1682" s="272" t="s">
        <v>841</v>
      </c>
      <c r="I1682" s="241" t="s">
        <v>3713</v>
      </c>
      <c r="J1682" s="272" t="s">
        <v>843</v>
      </c>
      <c r="K1682" s="270">
        <v>22067.39</v>
      </c>
      <c r="L1682" s="25" t="s">
        <v>658</v>
      </c>
      <c r="M1682" s="271" t="s">
        <v>6084</v>
      </c>
      <c r="N1682" s="273" t="s">
        <v>658</v>
      </c>
      <c r="O1682" s="6" t="s">
        <v>658</v>
      </c>
      <c r="P1682" s="202" t="s">
        <v>658</v>
      </c>
    </row>
    <row r="1683" spans="1:16" x14ac:dyDescent="0.25">
      <c r="A1683" s="205" t="s">
        <v>364</v>
      </c>
      <c r="B1683" s="7"/>
      <c r="C1683" s="149"/>
      <c r="D1683" s="18"/>
      <c r="E1683" s="273"/>
      <c r="F1683" s="273"/>
      <c r="G1683" s="273"/>
      <c r="H1683" s="188"/>
      <c r="I1683" s="188"/>
      <c r="J1683" s="188"/>
      <c r="K1683" s="25">
        <f>SUM(K1682)</f>
        <v>22067.39</v>
      </c>
      <c r="L1683" s="25"/>
      <c r="M1683" s="271"/>
      <c r="N1683" s="273"/>
      <c r="O1683" s="9"/>
      <c r="P1683" s="201"/>
    </row>
    <row r="1684" spans="1:16" x14ac:dyDescent="0.25">
      <c r="A1684" s="375" t="s">
        <v>969</v>
      </c>
      <c r="B1684" s="376"/>
      <c r="C1684" s="376"/>
      <c r="D1684" s="376"/>
      <c r="E1684" s="376"/>
      <c r="F1684" s="376"/>
      <c r="G1684" s="376"/>
      <c r="H1684" s="376"/>
      <c r="I1684" s="376"/>
      <c r="J1684" s="376"/>
      <c r="K1684" s="376"/>
      <c r="L1684" s="376"/>
      <c r="M1684" s="376"/>
      <c r="N1684" s="376"/>
      <c r="O1684" s="376"/>
      <c r="P1684" s="377"/>
    </row>
    <row r="1685" spans="1:16" ht="140.25" x14ac:dyDescent="0.25">
      <c r="A1685" s="202" t="s">
        <v>6068</v>
      </c>
      <c r="B1685" s="283" t="s">
        <v>6086</v>
      </c>
      <c r="C1685" s="149" t="s">
        <v>658</v>
      </c>
      <c r="D1685" s="18" t="s">
        <v>658</v>
      </c>
      <c r="E1685" s="280" t="s">
        <v>658</v>
      </c>
      <c r="F1685" s="280" t="s">
        <v>6096</v>
      </c>
      <c r="G1685" s="280" t="s">
        <v>839</v>
      </c>
      <c r="H1685" s="279" t="s">
        <v>841</v>
      </c>
      <c r="I1685" s="241" t="s">
        <v>3713</v>
      </c>
      <c r="J1685" s="279" t="s">
        <v>843</v>
      </c>
      <c r="K1685" s="262">
        <v>3784</v>
      </c>
      <c r="L1685" s="25" t="s">
        <v>658</v>
      </c>
      <c r="M1685" s="283" t="s">
        <v>6095</v>
      </c>
      <c r="N1685" s="273" t="s">
        <v>658</v>
      </c>
      <c r="O1685" s="6" t="s">
        <v>658</v>
      </c>
      <c r="P1685" s="202" t="s">
        <v>658</v>
      </c>
    </row>
    <row r="1686" spans="1:16" ht="140.25" x14ac:dyDescent="0.25">
      <c r="A1686" s="202" t="s">
        <v>6088</v>
      </c>
      <c r="B1686" s="283" t="s">
        <v>6087</v>
      </c>
      <c r="C1686" s="149" t="s">
        <v>658</v>
      </c>
      <c r="D1686" s="18" t="s">
        <v>658</v>
      </c>
      <c r="E1686" s="280" t="s">
        <v>658</v>
      </c>
      <c r="F1686" s="280" t="s">
        <v>6097</v>
      </c>
      <c r="G1686" s="280" t="s">
        <v>839</v>
      </c>
      <c r="H1686" s="279" t="s">
        <v>841</v>
      </c>
      <c r="I1686" s="241" t="s">
        <v>3713</v>
      </c>
      <c r="J1686" s="279" t="s">
        <v>843</v>
      </c>
      <c r="K1686" s="262">
        <v>10475</v>
      </c>
      <c r="L1686" s="25" t="s">
        <v>658</v>
      </c>
      <c r="M1686" s="283" t="s">
        <v>6095</v>
      </c>
      <c r="N1686" s="280" t="s">
        <v>658</v>
      </c>
      <c r="O1686" s="6" t="s">
        <v>658</v>
      </c>
      <c r="P1686" s="202" t="s">
        <v>658</v>
      </c>
    </row>
    <row r="1687" spans="1:16" ht="140.25" x14ac:dyDescent="0.25">
      <c r="A1687" s="202" t="s">
        <v>6089</v>
      </c>
      <c r="B1687" s="283" t="s">
        <v>6100</v>
      </c>
      <c r="C1687" s="149" t="s">
        <v>658</v>
      </c>
      <c r="D1687" s="18" t="s">
        <v>658</v>
      </c>
      <c r="E1687" s="280" t="s">
        <v>658</v>
      </c>
      <c r="F1687" s="280" t="s">
        <v>6105</v>
      </c>
      <c r="G1687" s="280" t="s">
        <v>839</v>
      </c>
      <c r="H1687" s="279" t="s">
        <v>841</v>
      </c>
      <c r="I1687" s="241" t="s">
        <v>3713</v>
      </c>
      <c r="J1687" s="279" t="s">
        <v>843</v>
      </c>
      <c r="K1687" s="262">
        <v>4419</v>
      </c>
      <c r="L1687" s="25" t="s">
        <v>658</v>
      </c>
      <c r="M1687" s="283" t="s">
        <v>6095</v>
      </c>
      <c r="N1687" s="280" t="s">
        <v>658</v>
      </c>
      <c r="O1687" s="6" t="s">
        <v>658</v>
      </c>
      <c r="P1687" s="202" t="s">
        <v>658</v>
      </c>
    </row>
    <row r="1688" spans="1:16" ht="140.25" x14ac:dyDescent="0.25">
      <c r="A1688" s="202" t="s">
        <v>6090</v>
      </c>
      <c r="B1688" s="283" t="s">
        <v>6087</v>
      </c>
      <c r="C1688" s="149" t="s">
        <v>658</v>
      </c>
      <c r="D1688" s="18" t="s">
        <v>658</v>
      </c>
      <c r="E1688" s="280" t="s">
        <v>658</v>
      </c>
      <c r="F1688" s="280" t="s">
        <v>6106</v>
      </c>
      <c r="G1688" s="280" t="s">
        <v>839</v>
      </c>
      <c r="H1688" s="279" t="s">
        <v>841</v>
      </c>
      <c r="I1688" s="241" t="s">
        <v>3713</v>
      </c>
      <c r="J1688" s="279" t="s">
        <v>843</v>
      </c>
      <c r="K1688" s="262">
        <v>4679</v>
      </c>
      <c r="L1688" s="25" t="s">
        <v>658</v>
      </c>
      <c r="M1688" s="283" t="s">
        <v>6095</v>
      </c>
      <c r="N1688" s="280" t="s">
        <v>658</v>
      </c>
      <c r="O1688" s="6" t="s">
        <v>658</v>
      </c>
      <c r="P1688" s="202" t="s">
        <v>658</v>
      </c>
    </row>
    <row r="1689" spans="1:16" ht="140.25" x14ac:dyDescent="0.25">
      <c r="A1689" s="202" t="s">
        <v>6091</v>
      </c>
      <c r="B1689" s="283" t="s">
        <v>6101</v>
      </c>
      <c r="C1689" s="149" t="s">
        <v>658</v>
      </c>
      <c r="D1689" s="18" t="s">
        <v>658</v>
      </c>
      <c r="E1689" s="280" t="s">
        <v>658</v>
      </c>
      <c r="F1689" s="280" t="s">
        <v>6107</v>
      </c>
      <c r="G1689" s="280" t="s">
        <v>839</v>
      </c>
      <c r="H1689" s="279" t="s">
        <v>841</v>
      </c>
      <c r="I1689" s="241" t="s">
        <v>3713</v>
      </c>
      <c r="J1689" s="279" t="s">
        <v>843</v>
      </c>
      <c r="K1689" s="262">
        <v>7148</v>
      </c>
      <c r="L1689" s="25" t="s">
        <v>658</v>
      </c>
      <c r="M1689" s="283" t="s">
        <v>6104</v>
      </c>
      <c r="N1689" s="280" t="s">
        <v>658</v>
      </c>
      <c r="O1689" s="6" t="s">
        <v>658</v>
      </c>
      <c r="P1689" s="202" t="s">
        <v>658</v>
      </c>
    </row>
    <row r="1690" spans="1:16" ht="140.25" x14ac:dyDescent="0.25">
      <c r="A1690" s="202" t="s">
        <v>6092</v>
      </c>
      <c r="B1690" s="283" t="s">
        <v>6102</v>
      </c>
      <c r="C1690" s="149" t="s">
        <v>658</v>
      </c>
      <c r="D1690" s="18" t="s">
        <v>658</v>
      </c>
      <c r="E1690" s="280" t="s">
        <v>658</v>
      </c>
      <c r="F1690" s="280" t="s">
        <v>6108</v>
      </c>
      <c r="G1690" s="280" t="s">
        <v>839</v>
      </c>
      <c r="H1690" s="279" t="s">
        <v>841</v>
      </c>
      <c r="I1690" s="241" t="s">
        <v>3713</v>
      </c>
      <c r="J1690" s="279" t="s">
        <v>843</v>
      </c>
      <c r="K1690" s="262">
        <v>4740</v>
      </c>
      <c r="L1690" s="25" t="s">
        <v>658</v>
      </c>
      <c r="M1690" s="283" t="s">
        <v>6104</v>
      </c>
      <c r="N1690" s="280" t="s">
        <v>658</v>
      </c>
      <c r="O1690" s="6" t="s">
        <v>658</v>
      </c>
      <c r="P1690" s="202" t="s">
        <v>658</v>
      </c>
    </row>
    <row r="1691" spans="1:16" ht="140.25" x14ac:dyDescent="0.25">
      <c r="A1691" s="202" t="s">
        <v>6093</v>
      </c>
      <c r="B1691" s="283" t="s">
        <v>6103</v>
      </c>
      <c r="C1691" s="149" t="s">
        <v>658</v>
      </c>
      <c r="D1691" s="18" t="s">
        <v>658</v>
      </c>
      <c r="E1691" s="280" t="s">
        <v>658</v>
      </c>
      <c r="F1691" s="280" t="s">
        <v>6109</v>
      </c>
      <c r="G1691" s="280" t="s">
        <v>839</v>
      </c>
      <c r="H1691" s="279" t="s">
        <v>841</v>
      </c>
      <c r="I1691" s="241" t="s">
        <v>3713</v>
      </c>
      <c r="J1691" s="279" t="s">
        <v>843</v>
      </c>
      <c r="K1691" s="262">
        <v>4315</v>
      </c>
      <c r="L1691" s="25" t="s">
        <v>658</v>
      </c>
      <c r="M1691" s="283" t="s">
        <v>6104</v>
      </c>
      <c r="N1691" s="280" t="s">
        <v>658</v>
      </c>
      <c r="O1691" s="6" t="s">
        <v>658</v>
      </c>
      <c r="P1691" s="202" t="s">
        <v>658</v>
      </c>
    </row>
    <row r="1692" spans="1:16" ht="140.25" x14ac:dyDescent="0.25">
      <c r="A1692" s="202" t="s">
        <v>6094</v>
      </c>
      <c r="B1692" s="283" t="s">
        <v>6110</v>
      </c>
      <c r="C1692" s="149" t="s">
        <v>658</v>
      </c>
      <c r="D1692" s="18" t="s">
        <v>658</v>
      </c>
      <c r="E1692" s="280" t="s">
        <v>658</v>
      </c>
      <c r="F1692" s="280" t="s">
        <v>6113</v>
      </c>
      <c r="G1692" s="280" t="s">
        <v>839</v>
      </c>
      <c r="H1692" s="279" t="s">
        <v>841</v>
      </c>
      <c r="I1692" s="241" t="s">
        <v>3713</v>
      </c>
      <c r="J1692" s="279" t="s">
        <v>843</v>
      </c>
      <c r="K1692" s="262">
        <v>5212</v>
      </c>
      <c r="L1692" s="25" t="s">
        <v>658</v>
      </c>
      <c r="M1692" s="283" t="s">
        <v>6112</v>
      </c>
      <c r="N1692" s="280" t="s">
        <v>658</v>
      </c>
      <c r="O1692" s="6" t="s">
        <v>658</v>
      </c>
      <c r="P1692" s="202" t="s">
        <v>658</v>
      </c>
    </row>
    <row r="1693" spans="1:16" ht="140.25" x14ac:dyDescent="0.25">
      <c r="A1693" s="202" t="s">
        <v>6098</v>
      </c>
      <c r="B1693" s="283" t="s">
        <v>6111</v>
      </c>
      <c r="C1693" s="149" t="s">
        <v>658</v>
      </c>
      <c r="D1693" s="18" t="s">
        <v>658</v>
      </c>
      <c r="E1693" s="280" t="s">
        <v>658</v>
      </c>
      <c r="F1693" s="280" t="s">
        <v>6114</v>
      </c>
      <c r="G1693" s="280" t="s">
        <v>839</v>
      </c>
      <c r="H1693" s="279" t="s">
        <v>841</v>
      </c>
      <c r="I1693" s="241" t="s">
        <v>3713</v>
      </c>
      <c r="J1693" s="279" t="s">
        <v>843</v>
      </c>
      <c r="K1693" s="262">
        <v>3866</v>
      </c>
      <c r="L1693" s="25" t="s">
        <v>658</v>
      </c>
      <c r="M1693" s="283" t="s">
        <v>6112</v>
      </c>
      <c r="N1693" s="280" t="s">
        <v>658</v>
      </c>
      <c r="O1693" s="6" t="s">
        <v>658</v>
      </c>
      <c r="P1693" s="202" t="s">
        <v>658</v>
      </c>
    </row>
    <row r="1694" spans="1:16" ht="140.25" x14ac:dyDescent="0.25">
      <c r="A1694" s="202" t="s">
        <v>6099</v>
      </c>
      <c r="B1694" s="283" t="s">
        <v>971</v>
      </c>
      <c r="C1694" s="149" t="s">
        <v>658</v>
      </c>
      <c r="D1694" s="18" t="s">
        <v>658</v>
      </c>
      <c r="E1694" s="280" t="s">
        <v>658</v>
      </c>
      <c r="F1694" s="280" t="s">
        <v>6125</v>
      </c>
      <c r="G1694" s="280" t="s">
        <v>839</v>
      </c>
      <c r="H1694" s="279" t="s">
        <v>841</v>
      </c>
      <c r="I1694" s="241" t="s">
        <v>3713</v>
      </c>
      <c r="J1694" s="279" t="s">
        <v>843</v>
      </c>
      <c r="K1694" s="262">
        <v>7956</v>
      </c>
      <c r="L1694" s="25" t="s">
        <v>658</v>
      </c>
      <c r="M1694" s="283" t="s">
        <v>6112</v>
      </c>
      <c r="N1694" s="280" t="s">
        <v>658</v>
      </c>
      <c r="O1694" s="6" t="s">
        <v>658</v>
      </c>
      <c r="P1694" s="202" t="s">
        <v>658</v>
      </c>
    </row>
    <row r="1695" spans="1:16" ht="140.25" x14ac:dyDescent="0.25">
      <c r="A1695" s="202" t="s">
        <v>6121</v>
      </c>
      <c r="B1695" s="283" t="s">
        <v>6115</v>
      </c>
      <c r="C1695" s="149" t="s">
        <v>658</v>
      </c>
      <c r="D1695" s="18" t="s">
        <v>658</v>
      </c>
      <c r="E1695" s="280" t="s">
        <v>658</v>
      </c>
      <c r="F1695" s="280" t="s">
        <v>6127</v>
      </c>
      <c r="G1695" s="280" t="s">
        <v>839</v>
      </c>
      <c r="H1695" s="279" t="s">
        <v>841</v>
      </c>
      <c r="I1695" s="241" t="s">
        <v>3713</v>
      </c>
      <c r="J1695" s="279" t="s">
        <v>843</v>
      </c>
      <c r="K1695" s="262">
        <v>4585</v>
      </c>
      <c r="L1695" s="25" t="s">
        <v>658</v>
      </c>
      <c r="M1695" s="283" t="s">
        <v>6126</v>
      </c>
      <c r="N1695" s="280" t="s">
        <v>658</v>
      </c>
      <c r="O1695" s="6" t="s">
        <v>658</v>
      </c>
      <c r="P1695" s="202" t="s">
        <v>658</v>
      </c>
    </row>
    <row r="1696" spans="1:16" ht="140.25" x14ac:dyDescent="0.25">
      <c r="A1696" s="202" t="s">
        <v>6122</v>
      </c>
      <c r="B1696" s="283" t="s">
        <v>6116</v>
      </c>
      <c r="C1696" s="149" t="s">
        <v>658</v>
      </c>
      <c r="D1696" s="18" t="s">
        <v>658</v>
      </c>
      <c r="E1696" s="280" t="s">
        <v>658</v>
      </c>
      <c r="F1696" s="280" t="s">
        <v>6128</v>
      </c>
      <c r="G1696" s="280" t="s">
        <v>839</v>
      </c>
      <c r="H1696" s="279" t="s">
        <v>841</v>
      </c>
      <c r="I1696" s="241" t="s">
        <v>3713</v>
      </c>
      <c r="J1696" s="279" t="s">
        <v>843</v>
      </c>
      <c r="K1696" s="262">
        <v>9760</v>
      </c>
      <c r="L1696" s="25" t="s">
        <v>658</v>
      </c>
      <c r="M1696" s="283" t="s">
        <v>6119</v>
      </c>
      <c r="N1696" s="280" t="s">
        <v>658</v>
      </c>
      <c r="O1696" s="6" t="s">
        <v>658</v>
      </c>
      <c r="P1696" s="202" t="s">
        <v>658</v>
      </c>
    </row>
    <row r="1697" spans="1:16" ht="140.25" x14ac:dyDescent="0.25">
      <c r="A1697" s="202" t="s">
        <v>6123</v>
      </c>
      <c r="B1697" s="283" t="s">
        <v>6117</v>
      </c>
      <c r="C1697" s="149" t="s">
        <v>658</v>
      </c>
      <c r="D1697" s="18" t="s">
        <v>658</v>
      </c>
      <c r="E1697" s="280" t="s">
        <v>658</v>
      </c>
      <c r="F1697" s="280" t="s">
        <v>6129</v>
      </c>
      <c r="G1697" s="280" t="s">
        <v>839</v>
      </c>
      <c r="H1697" s="279" t="s">
        <v>841</v>
      </c>
      <c r="I1697" s="241" t="s">
        <v>3713</v>
      </c>
      <c r="J1697" s="279" t="s">
        <v>843</v>
      </c>
      <c r="K1697" s="262">
        <v>4580</v>
      </c>
      <c r="L1697" s="25" t="s">
        <v>658</v>
      </c>
      <c r="M1697" s="283" t="s">
        <v>6119</v>
      </c>
      <c r="N1697" s="280" t="s">
        <v>658</v>
      </c>
      <c r="O1697" s="6" t="s">
        <v>658</v>
      </c>
      <c r="P1697" s="202" t="s">
        <v>658</v>
      </c>
    </row>
    <row r="1698" spans="1:16" ht="140.25" x14ac:dyDescent="0.25">
      <c r="A1698" s="202" t="s">
        <v>6124</v>
      </c>
      <c r="B1698" s="283" t="s">
        <v>6118</v>
      </c>
      <c r="C1698" s="149" t="s">
        <v>658</v>
      </c>
      <c r="D1698" s="18" t="s">
        <v>658</v>
      </c>
      <c r="E1698" s="280" t="s">
        <v>658</v>
      </c>
      <c r="F1698" s="280" t="s">
        <v>6130</v>
      </c>
      <c r="G1698" s="280" t="s">
        <v>839</v>
      </c>
      <c r="H1698" s="279" t="s">
        <v>841</v>
      </c>
      <c r="I1698" s="241" t="s">
        <v>3713</v>
      </c>
      <c r="J1698" s="279" t="s">
        <v>843</v>
      </c>
      <c r="K1698" s="262">
        <v>4240</v>
      </c>
      <c r="L1698" s="25" t="s">
        <v>658</v>
      </c>
      <c r="M1698" s="283" t="s">
        <v>6120</v>
      </c>
      <c r="N1698" s="280" t="s">
        <v>658</v>
      </c>
      <c r="O1698" s="6" t="s">
        <v>658</v>
      </c>
      <c r="P1698" s="202" t="s">
        <v>658</v>
      </c>
    </row>
    <row r="1699" spans="1:16" ht="140.25" x14ac:dyDescent="0.25">
      <c r="A1699" s="202" t="s">
        <v>6131</v>
      </c>
      <c r="B1699" s="283" t="s">
        <v>6143</v>
      </c>
      <c r="C1699" s="149" t="s">
        <v>658</v>
      </c>
      <c r="D1699" s="18" t="s">
        <v>658</v>
      </c>
      <c r="E1699" s="280" t="s">
        <v>658</v>
      </c>
      <c r="F1699" s="280" t="s">
        <v>6147</v>
      </c>
      <c r="G1699" s="280" t="s">
        <v>839</v>
      </c>
      <c r="H1699" s="279" t="s">
        <v>841</v>
      </c>
      <c r="I1699" s="241" t="s">
        <v>3713</v>
      </c>
      <c r="J1699" s="279" t="s">
        <v>843</v>
      </c>
      <c r="K1699" s="262">
        <v>26580</v>
      </c>
      <c r="L1699" s="25" t="s">
        <v>658</v>
      </c>
      <c r="M1699" s="283" t="s">
        <v>6145</v>
      </c>
      <c r="N1699" s="280" t="s">
        <v>658</v>
      </c>
      <c r="O1699" s="6" t="s">
        <v>658</v>
      </c>
      <c r="P1699" s="202" t="s">
        <v>658</v>
      </c>
    </row>
    <row r="1700" spans="1:16" ht="140.25" x14ac:dyDescent="0.25">
      <c r="A1700" s="202" t="s">
        <v>6132</v>
      </c>
      <c r="B1700" s="283" t="s">
        <v>6144</v>
      </c>
      <c r="C1700" s="149" t="s">
        <v>658</v>
      </c>
      <c r="D1700" s="18" t="s">
        <v>658</v>
      </c>
      <c r="E1700" s="280" t="s">
        <v>658</v>
      </c>
      <c r="F1700" s="280" t="s">
        <v>6148</v>
      </c>
      <c r="G1700" s="280" t="s">
        <v>839</v>
      </c>
      <c r="H1700" s="279" t="s">
        <v>841</v>
      </c>
      <c r="I1700" s="241" t="s">
        <v>3713</v>
      </c>
      <c r="J1700" s="279" t="s">
        <v>843</v>
      </c>
      <c r="K1700" s="262">
        <v>9580</v>
      </c>
      <c r="L1700" s="25" t="s">
        <v>658</v>
      </c>
      <c r="M1700" s="283" t="s">
        <v>6146</v>
      </c>
      <c r="N1700" s="280" t="s">
        <v>658</v>
      </c>
      <c r="O1700" s="6" t="s">
        <v>658</v>
      </c>
      <c r="P1700" s="202" t="s">
        <v>658</v>
      </c>
    </row>
    <row r="1701" spans="1:16" ht="140.25" x14ac:dyDescent="0.25">
      <c r="A1701" s="202" t="s">
        <v>6133</v>
      </c>
      <c r="B1701" s="283" t="s">
        <v>6149</v>
      </c>
      <c r="C1701" s="149" t="s">
        <v>658</v>
      </c>
      <c r="D1701" s="18" t="s">
        <v>658</v>
      </c>
      <c r="E1701" s="280" t="s">
        <v>658</v>
      </c>
      <c r="F1701" s="280" t="s">
        <v>6153</v>
      </c>
      <c r="G1701" s="280" t="s">
        <v>839</v>
      </c>
      <c r="H1701" s="279" t="s">
        <v>841</v>
      </c>
      <c r="I1701" s="241" t="s">
        <v>3713</v>
      </c>
      <c r="J1701" s="279" t="s">
        <v>843</v>
      </c>
      <c r="K1701" s="262">
        <v>11700</v>
      </c>
      <c r="L1701" s="25" t="s">
        <v>658</v>
      </c>
      <c r="M1701" s="283" t="s">
        <v>6145</v>
      </c>
      <c r="N1701" s="280" t="s">
        <v>658</v>
      </c>
      <c r="O1701" s="6" t="s">
        <v>658</v>
      </c>
      <c r="P1701" s="202" t="s">
        <v>658</v>
      </c>
    </row>
    <row r="1702" spans="1:16" ht="140.25" x14ac:dyDescent="0.25">
      <c r="A1702" s="202" t="s">
        <v>6134</v>
      </c>
      <c r="B1702" s="283" t="s">
        <v>6150</v>
      </c>
      <c r="C1702" s="149" t="s">
        <v>658</v>
      </c>
      <c r="D1702" s="18" t="s">
        <v>658</v>
      </c>
      <c r="E1702" s="280" t="s">
        <v>658</v>
      </c>
      <c r="F1702" s="280" t="s">
        <v>6154</v>
      </c>
      <c r="G1702" s="280" t="s">
        <v>839</v>
      </c>
      <c r="H1702" s="279" t="s">
        <v>841</v>
      </c>
      <c r="I1702" s="241" t="s">
        <v>3713</v>
      </c>
      <c r="J1702" s="279" t="s">
        <v>843</v>
      </c>
      <c r="K1702" s="262">
        <v>5400</v>
      </c>
      <c r="L1702" s="25" t="s">
        <v>658</v>
      </c>
      <c r="M1702" s="283" t="s">
        <v>6145</v>
      </c>
      <c r="N1702" s="280" t="s">
        <v>658</v>
      </c>
      <c r="O1702" s="6" t="s">
        <v>658</v>
      </c>
      <c r="P1702" s="202" t="s">
        <v>658</v>
      </c>
    </row>
    <row r="1703" spans="1:16" ht="140.25" x14ac:dyDescent="0.25">
      <c r="A1703" s="202" t="s">
        <v>6135</v>
      </c>
      <c r="B1703" s="283" t="s">
        <v>6151</v>
      </c>
      <c r="C1703" s="149" t="s">
        <v>658</v>
      </c>
      <c r="D1703" s="18" t="s">
        <v>658</v>
      </c>
      <c r="E1703" s="280" t="s">
        <v>658</v>
      </c>
      <c r="F1703" s="280" t="s">
        <v>6155</v>
      </c>
      <c r="G1703" s="280" t="s">
        <v>839</v>
      </c>
      <c r="H1703" s="279" t="s">
        <v>841</v>
      </c>
      <c r="I1703" s="241" t="s">
        <v>3713</v>
      </c>
      <c r="J1703" s="279" t="s">
        <v>843</v>
      </c>
      <c r="K1703" s="262">
        <v>12510</v>
      </c>
      <c r="L1703" s="25" t="s">
        <v>658</v>
      </c>
      <c r="M1703" s="283" t="s">
        <v>6146</v>
      </c>
      <c r="N1703" s="280" t="s">
        <v>658</v>
      </c>
      <c r="O1703" s="6" t="s">
        <v>658</v>
      </c>
      <c r="P1703" s="202" t="s">
        <v>658</v>
      </c>
    </row>
    <row r="1704" spans="1:16" ht="140.25" x14ac:dyDescent="0.25">
      <c r="A1704" s="202" t="s">
        <v>6136</v>
      </c>
      <c r="B1704" s="283" t="s">
        <v>6152</v>
      </c>
      <c r="C1704" s="149" t="s">
        <v>658</v>
      </c>
      <c r="D1704" s="18" t="s">
        <v>658</v>
      </c>
      <c r="E1704" s="280" t="s">
        <v>658</v>
      </c>
      <c r="F1704" s="280" t="s">
        <v>6156</v>
      </c>
      <c r="G1704" s="280" t="s">
        <v>839</v>
      </c>
      <c r="H1704" s="279" t="s">
        <v>841</v>
      </c>
      <c r="I1704" s="241" t="s">
        <v>3713</v>
      </c>
      <c r="J1704" s="279" t="s">
        <v>843</v>
      </c>
      <c r="K1704" s="262">
        <v>5500</v>
      </c>
      <c r="L1704" s="25" t="s">
        <v>658</v>
      </c>
      <c r="M1704" s="283" t="s">
        <v>6112</v>
      </c>
      <c r="N1704" s="280" t="s">
        <v>658</v>
      </c>
      <c r="O1704" s="6" t="s">
        <v>658</v>
      </c>
      <c r="P1704" s="202" t="s">
        <v>658</v>
      </c>
    </row>
    <row r="1705" spans="1:16" ht="140.25" x14ac:dyDescent="0.25">
      <c r="A1705" s="202" t="s">
        <v>6137</v>
      </c>
      <c r="B1705" s="283" t="s">
        <v>6157</v>
      </c>
      <c r="C1705" s="149" t="s">
        <v>658</v>
      </c>
      <c r="D1705" s="18" t="s">
        <v>658</v>
      </c>
      <c r="E1705" s="280" t="s">
        <v>658</v>
      </c>
      <c r="F1705" s="280" t="s">
        <v>6159</v>
      </c>
      <c r="G1705" s="280" t="s">
        <v>839</v>
      </c>
      <c r="H1705" s="279" t="s">
        <v>841</v>
      </c>
      <c r="I1705" s="241" t="s">
        <v>3713</v>
      </c>
      <c r="J1705" s="279" t="s">
        <v>843</v>
      </c>
      <c r="K1705" s="262">
        <v>10101</v>
      </c>
      <c r="L1705" s="25" t="s">
        <v>658</v>
      </c>
      <c r="M1705" s="283" t="s">
        <v>6112</v>
      </c>
      <c r="N1705" s="280" t="s">
        <v>658</v>
      </c>
      <c r="O1705" s="6" t="s">
        <v>658</v>
      </c>
      <c r="P1705" s="202" t="s">
        <v>658</v>
      </c>
    </row>
    <row r="1706" spans="1:16" ht="140.25" x14ac:dyDescent="0.25">
      <c r="A1706" s="202" t="s">
        <v>6138</v>
      </c>
      <c r="B1706" s="283" t="s">
        <v>6158</v>
      </c>
      <c r="C1706" s="149" t="s">
        <v>658</v>
      </c>
      <c r="D1706" s="18" t="s">
        <v>658</v>
      </c>
      <c r="E1706" s="280" t="s">
        <v>658</v>
      </c>
      <c r="F1706" s="280" t="s">
        <v>6160</v>
      </c>
      <c r="G1706" s="280" t="s">
        <v>839</v>
      </c>
      <c r="H1706" s="279" t="s">
        <v>841</v>
      </c>
      <c r="I1706" s="241" t="s">
        <v>3713</v>
      </c>
      <c r="J1706" s="279" t="s">
        <v>843</v>
      </c>
      <c r="K1706" s="262">
        <v>3562</v>
      </c>
      <c r="L1706" s="25" t="s">
        <v>658</v>
      </c>
      <c r="M1706" s="283" t="s">
        <v>6112</v>
      </c>
      <c r="N1706" s="280" t="s">
        <v>658</v>
      </c>
      <c r="O1706" s="6" t="s">
        <v>658</v>
      </c>
      <c r="P1706" s="202" t="s">
        <v>658</v>
      </c>
    </row>
    <row r="1707" spans="1:16" ht="140.25" x14ac:dyDescent="0.25">
      <c r="A1707" s="202" t="s">
        <v>6139</v>
      </c>
      <c r="B1707" s="283" t="s">
        <v>6161</v>
      </c>
      <c r="C1707" s="149" t="s">
        <v>658</v>
      </c>
      <c r="D1707" s="18" t="s">
        <v>658</v>
      </c>
      <c r="E1707" s="280" t="s">
        <v>658</v>
      </c>
      <c r="F1707" s="280" t="s">
        <v>6166</v>
      </c>
      <c r="G1707" s="280" t="s">
        <v>839</v>
      </c>
      <c r="H1707" s="279" t="s">
        <v>841</v>
      </c>
      <c r="I1707" s="241" t="s">
        <v>3713</v>
      </c>
      <c r="J1707" s="279" t="s">
        <v>843</v>
      </c>
      <c r="K1707" s="262">
        <v>8518</v>
      </c>
      <c r="L1707" s="25" t="s">
        <v>658</v>
      </c>
      <c r="M1707" s="283" t="s">
        <v>6165</v>
      </c>
      <c r="N1707" s="280" t="s">
        <v>658</v>
      </c>
      <c r="O1707" s="6" t="s">
        <v>658</v>
      </c>
      <c r="P1707" s="202" t="s">
        <v>658</v>
      </c>
    </row>
    <row r="1708" spans="1:16" ht="140.25" x14ac:dyDescent="0.25">
      <c r="A1708" s="202" t="s">
        <v>6140</v>
      </c>
      <c r="B1708" s="283" t="s">
        <v>6162</v>
      </c>
      <c r="C1708" s="149" t="s">
        <v>658</v>
      </c>
      <c r="D1708" s="18" t="s">
        <v>658</v>
      </c>
      <c r="E1708" s="280" t="s">
        <v>658</v>
      </c>
      <c r="F1708" s="280" t="s">
        <v>6167</v>
      </c>
      <c r="G1708" s="280" t="s">
        <v>839</v>
      </c>
      <c r="H1708" s="279" t="s">
        <v>841</v>
      </c>
      <c r="I1708" s="241" t="s">
        <v>3713</v>
      </c>
      <c r="J1708" s="279" t="s">
        <v>843</v>
      </c>
      <c r="K1708" s="262">
        <v>4020</v>
      </c>
      <c r="L1708" s="25" t="s">
        <v>658</v>
      </c>
      <c r="M1708" s="283" t="s">
        <v>6112</v>
      </c>
      <c r="N1708" s="280" t="s">
        <v>658</v>
      </c>
      <c r="O1708" s="6" t="s">
        <v>658</v>
      </c>
      <c r="P1708" s="202" t="s">
        <v>658</v>
      </c>
    </row>
    <row r="1709" spans="1:16" ht="140.25" x14ac:dyDescent="0.25">
      <c r="A1709" s="202" t="s">
        <v>6141</v>
      </c>
      <c r="B1709" s="283" t="s">
        <v>6163</v>
      </c>
      <c r="C1709" s="149" t="s">
        <v>658</v>
      </c>
      <c r="D1709" s="18" t="s">
        <v>658</v>
      </c>
      <c r="E1709" s="280" t="s">
        <v>658</v>
      </c>
      <c r="F1709" s="280" t="s">
        <v>6168</v>
      </c>
      <c r="G1709" s="280" t="s">
        <v>839</v>
      </c>
      <c r="H1709" s="279" t="s">
        <v>841</v>
      </c>
      <c r="I1709" s="241" t="s">
        <v>3713</v>
      </c>
      <c r="J1709" s="279" t="s">
        <v>843</v>
      </c>
      <c r="K1709" s="262">
        <v>25955.7</v>
      </c>
      <c r="L1709" s="25" t="s">
        <v>658</v>
      </c>
      <c r="M1709" s="283" t="s">
        <v>6112</v>
      </c>
      <c r="N1709" s="280" t="s">
        <v>658</v>
      </c>
      <c r="O1709" s="6" t="s">
        <v>658</v>
      </c>
      <c r="P1709" s="202" t="s">
        <v>658</v>
      </c>
    </row>
    <row r="1710" spans="1:16" ht="140.25" x14ac:dyDescent="0.25">
      <c r="A1710" s="202" t="s">
        <v>6142</v>
      </c>
      <c r="B1710" s="283" t="s">
        <v>6164</v>
      </c>
      <c r="C1710" s="149" t="s">
        <v>658</v>
      </c>
      <c r="D1710" s="18" t="s">
        <v>658</v>
      </c>
      <c r="E1710" s="280" t="s">
        <v>658</v>
      </c>
      <c r="F1710" s="280" t="s">
        <v>6169</v>
      </c>
      <c r="G1710" s="280" t="s">
        <v>839</v>
      </c>
      <c r="H1710" s="279" t="s">
        <v>841</v>
      </c>
      <c r="I1710" s="241" t="s">
        <v>3713</v>
      </c>
      <c r="J1710" s="279" t="s">
        <v>843</v>
      </c>
      <c r="K1710" s="262">
        <v>11334</v>
      </c>
      <c r="L1710" s="25" t="s">
        <v>658</v>
      </c>
      <c r="M1710" s="283" t="s">
        <v>6112</v>
      </c>
      <c r="N1710" s="280" t="s">
        <v>658</v>
      </c>
      <c r="O1710" s="6" t="s">
        <v>658</v>
      </c>
      <c r="P1710" s="202" t="s">
        <v>658</v>
      </c>
    </row>
    <row r="1711" spans="1:16" ht="140.25" x14ac:dyDescent="0.25">
      <c r="A1711" s="202" t="s">
        <v>6170</v>
      </c>
      <c r="B1711" s="283" t="s">
        <v>6115</v>
      </c>
      <c r="C1711" s="149" t="s">
        <v>658</v>
      </c>
      <c r="D1711" s="18" t="s">
        <v>658</v>
      </c>
      <c r="E1711" s="280" t="s">
        <v>658</v>
      </c>
      <c r="F1711" s="280" t="s">
        <v>6180</v>
      </c>
      <c r="G1711" s="280" t="s">
        <v>839</v>
      </c>
      <c r="H1711" s="279" t="s">
        <v>841</v>
      </c>
      <c r="I1711" s="241" t="s">
        <v>3713</v>
      </c>
      <c r="J1711" s="279" t="s">
        <v>843</v>
      </c>
      <c r="K1711" s="262">
        <v>4370</v>
      </c>
      <c r="L1711" s="25" t="s">
        <v>658</v>
      </c>
      <c r="M1711" s="283" t="s">
        <v>6112</v>
      </c>
      <c r="N1711" s="280" t="s">
        <v>658</v>
      </c>
      <c r="O1711" s="6" t="s">
        <v>658</v>
      </c>
      <c r="P1711" s="202" t="s">
        <v>658</v>
      </c>
    </row>
    <row r="1712" spans="1:16" ht="140.25" x14ac:dyDescent="0.25">
      <c r="A1712" s="202" t="s">
        <v>6171</v>
      </c>
      <c r="B1712" s="283" t="s">
        <v>6177</v>
      </c>
      <c r="C1712" s="149" t="s">
        <v>658</v>
      </c>
      <c r="D1712" s="18" t="s">
        <v>658</v>
      </c>
      <c r="E1712" s="280" t="s">
        <v>658</v>
      </c>
      <c r="F1712" s="280" t="s">
        <v>6181</v>
      </c>
      <c r="G1712" s="280" t="s">
        <v>839</v>
      </c>
      <c r="H1712" s="279" t="s">
        <v>841</v>
      </c>
      <c r="I1712" s="241" t="s">
        <v>3713</v>
      </c>
      <c r="J1712" s="279" t="s">
        <v>843</v>
      </c>
      <c r="K1712" s="262">
        <v>10643</v>
      </c>
      <c r="L1712" s="25" t="s">
        <v>658</v>
      </c>
      <c r="M1712" s="278" t="s">
        <v>6112</v>
      </c>
      <c r="N1712" s="280" t="s">
        <v>658</v>
      </c>
      <c r="O1712" s="6" t="s">
        <v>658</v>
      </c>
      <c r="P1712" s="202" t="s">
        <v>658</v>
      </c>
    </row>
    <row r="1713" spans="1:16" ht="140.25" x14ac:dyDescent="0.25">
      <c r="A1713" s="202" t="s">
        <v>6172</v>
      </c>
      <c r="B1713" s="283" t="s">
        <v>6178</v>
      </c>
      <c r="C1713" s="149" t="s">
        <v>658</v>
      </c>
      <c r="D1713" s="18" t="s">
        <v>658</v>
      </c>
      <c r="E1713" s="280" t="s">
        <v>658</v>
      </c>
      <c r="F1713" s="280" t="s">
        <v>6182</v>
      </c>
      <c r="G1713" s="280" t="s">
        <v>839</v>
      </c>
      <c r="H1713" s="279" t="s">
        <v>841</v>
      </c>
      <c r="I1713" s="241" t="s">
        <v>3713</v>
      </c>
      <c r="J1713" s="279" t="s">
        <v>843</v>
      </c>
      <c r="K1713" s="262">
        <v>6576</v>
      </c>
      <c r="L1713" s="25" t="s">
        <v>658</v>
      </c>
      <c r="M1713" s="283" t="s">
        <v>6179</v>
      </c>
      <c r="N1713" s="280" t="s">
        <v>658</v>
      </c>
      <c r="O1713" s="6" t="s">
        <v>658</v>
      </c>
      <c r="P1713" s="202" t="s">
        <v>658</v>
      </c>
    </row>
    <row r="1714" spans="1:16" ht="140.25" x14ac:dyDescent="0.25">
      <c r="A1714" s="202" t="s">
        <v>6173</v>
      </c>
      <c r="B1714" s="283" t="s">
        <v>6183</v>
      </c>
      <c r="C1714" s="149" t="s">
        <v>658</v>
      </c>
      <c r="D1714" s="18" t="s">
        <v>658</v>
      </c>
      <c r="E1714" s="280" t="s">
        <v>658</v>
      </c>
      <c r="F1714" s="280" t="s">
        <v>6188</v>
      </c>
      <c r="G1714" s="280" t="s">
        <v>839</v>
      </c>
      <c r="H1714" s="279" t="s">
        <v>841</v>
      </c>
      <c r="I1714" s="241" t="s">
        <v>3713</v>
      </c>
      <c r="J1714" s="279" t="s">
        <v>843</v>
      </c>
      <c r="K1714" s="262">
        <v>3663</v>
      </c>
      <c r="L1714" s="25" t="s">
        <v>658</v>
      </c>
      <c r="M1714" s="283" t="s">
        <v>6186</v>
      </c>
      <c r="N1714" s="280" t="s">
        <v>658</v>
      </c>
      <c r="O1714" s="6" t="s">
        <v>658</v>
      </c>
      <c r="P1714" s="202" t="s">
        <v>658</v>
      </c>
    </row>
    <row r="1715" spans="1:16" ht="140.25" x14ac:dyDescent="0.25">
      <c r="A1715" s="202" t="s">
        <v>6174</v>
      </c>
      <c r="B1715" s="283" t="s">
        <v>6184</v>
      </c>
      <c r="C1715" s="149" t="s">
        <v>658</v>
      </c>
      <c r="D1715" s="18" t="s">
        <v>658</v>
      </c>
      <c r="E1715" s="280" t="s">
        <v>658</v>
      </c>
      <c r="F1715" s="280" t="s">
        <v>6189</v>
      </c>
      <c r="G1715" s="280" t="s">
        <v>839</v>
      </c>
      <c r="H1715" s="279" t="s">
        <v>841</v>
      </c>
      <c r="I1715" s="241" t="s">
        <v>3713</v>
      </c>
      <c r="J1715" s="279" t="s">
        <v>843</v>
      </c>
      <c r="K1715" s="262">
        <v>6334</v>
      </c>
      <c r="L1715" s="25" t="s">
        <v>658</v>
      </c>
      <c r="M1715" s="283" t="s">
        <v>6187</v>
      </c>
      <c r="N1715" s="280" t="s">
        <v>658</v>
      </c>
      <c r="O1715" s="6" t="s">
        <v>658</v>
      </c>
      <c r="P1715" s="202" t="s">
        <v>658</v>
      </c>
    </row>
    <row r="1716" spans="1:16" ht="140.25" x14ac:dyDescent="0.25">
      <c r="A1716" s="202" t="s">
        <v>6175</v>
      </c>
      <c r="B1716" s="283" t="s">
        <v>6185</v>
      </c>
      <c r="C1716" s="149" t="s">
        <v>658</v>
      </c>
      <c r="D1716" s="18" t="s">
        <v>658</v>
      </c>
      <c r="E1716" s="280" t="s">
        <v>658</v>
      </c>
      <c r="F1716" s="280" t="s">
        <v>6190</v>
      </c>
      <c r="G1716" s="280" t="s">
        <v>839</v>
      </c>
      <c r="H1716" s="279" t="s">
        <v>841</v>
      </c>
      <c r="I1716" s="241" t="s">
        <v>3713</v>
      </c>
      <c r="J1716" s="279" t="s">
        <v>843</v>
      </c>
      <c r="K1716" s="262">
        <v>4182</v>
      </c>
      <c r="L1716" s="25" t="s">
        <v>658</v>
      </c>
      <c r="M1716" s="278" t="s">
        <v>6187</v>
      </c>
      <c r="N1716" s="280" t="s">
        <v>658</v>
      </c>
      <c r="O1716" s="6" t="s">
        <v>658</v>
      </c>
      <c r="P1716" s="202" t="s">
        <v>658</v>
      </c>
    </row>
    <row r="1717" spans="1:16" ht="140.25" x14ac:dyDescent="0.25">
      <c r="A1717" s="202" t="s">
        <v>6176</v>
      </c>
      <c r="B1717" s="283" t="s">
        <v>6191</v>
      </c>
      <c r="C1717" s="149" t="s">
        <v>658</v>
      </c>
      <c r="D1717" s="18" t="s">
        <v>658</v>
      </c>
      <c r="E1717" s="280" t="s">
        <v>658</v>
      </c>
      <c r="F1717" s="280" t="s">
        <v>6203</v>
      </c>
      <c r="G1717" s="280" t="s">
        <v>839</v>
      </c>
      <c r="H1717" s="279" t="s">
        <v>841</v>
      </c>
      <c r="I1717" s="241" t="s">
        <v>3713</v>
      </c>
      <c r="J1717" s="279" t="s">
        <v>843</v>
      </c>
      <c r="K1717" s="262">
        <v>5406</v>
      </c>
      <c r="L1717" s="25" t="s">
        <v>658</v>
      </c>
      <c r="M1717" s="283" t="s">
        <v>6200</v>
      </c>
      <c r="N1717" s="280" t="s">
        <v>658</v>
      </c>
      <c r="O1717" s="6" t="s">
        <v>658</v>
      </c>
      <c r="P1717" s="202" t="s">
        <v>658</v>
      </c>
    </row>
    <row r="1718" spans="1:16" ht="140.25" x14ac:dyDescent="0.25">
      <c r="A1718" s="202" t="s">
        <v>6194</v>
      </c>
      <c r="B1718" s="283" t="s">
        <v>6192</v>
      </c>
      <c r="C1718" s="149" t="s">
        <v>658</v>
      </c>
      <c r="D1718" s="18" t="s">
        <v>658</v>
      </c>
      <c r="E1718" s="280" t="s">
        <v>658</v>
      </c>
      <c r="F1718" s="280" t="s">
        <v>6204</v>
      </c>
      <c r="G1718" s="280" t="s">
        <v>839</v>
      </c>
      <c r="H1718" s="279" t="s">
        <v>841</v>
      </c>
      <c r="I1718" s="241" t="s">
        <v>3713</v>
      </c>
      <c r="J1718" s="279" t="s">
        <v>843</v>
      </c>
      <c r="K1718" s="262">
        <v>8690</v>
      </c>
      <c r="L1718" s="25" t="s">
        <v>658</v>
      </c>
      <c r="M1718" s="283" t="s">
        <v>6201</v>
      </c>
      <c r="N1718" s="280" t="s">
        <v>658</v>
      </c>
      <c r="O1718" s="6" t="s">
        <v>658</v>
      </c>
      <c r="P1718" s="202" t="s">
        <v>658</v>
      </c>
    </row>
    <row r="1719" spans="1:16" ht="140.25" x14ac:dyDescent="0.25">
      <c r="A1719" s="202" t="s">
        <v>6195</v>
      </c>
      <c r="B1719" s="283" t="s">
        <v>6193</v>
      </c>
      <c r="C1719" s="149" t="s">
        <v>658</v>
      </c>
      <c r="D1719" s="18" t="s">
        <v>658</v>
      </c>
      <c r="E1719" s="280" t="s">
        <v>658</v>
      </c>
      <c r="F1719" s="280" t="s">
        <v>6205</v>
      </c>
      <c r="G1719" s="280" t="s">
        <v>839</v>
      </c>
      <c r="H1719" s="279" t="s">
        <v>841</v>
      </c>
      <c r="I1719" s="241" t="s">
        <v>3713</v>
      </c>
      <c r="J1719" s="279" t="s">
        <v>843</v>
      </c>
      <c r="K1719" s="262">
        <v>3284</v>
      </c>
      <c r="L1719" s="25" t="s">
        <v>658</v>
      </c>
      <c r="M1719" s="283" t="s">
        <v>6202</v>
      </c>
      <c r="N1719" s="280" t="s">
        <v>658</v>
      </c>
      <c r="O1719" s="6" t="s">
        <v>658</v>
      </c>
      <c r="P1719" s="202" t="s">
        <v>658</v>
      </c>
    </row>
    <row r="1720" spans="1:16" ht="140.25" x14ac:dyDescent="0.25">
      <c r="A1720" s="202" t="s">
        <v>6196</v>
      </c>
      <c r="B1720" s="283" t="s">
        <v>6206</v>
      </c>
      <c r="C1720" s="149" t="s">
        <v>658</v>
      </c>
      <c r="D1720" s="18" t="s">
        <v>658</v>
      </c>
      <c r="E1720" s="280" t="s">
        <v>658</v>
      </c>
      <c r="F1720" s="280" t="s">
        <v>6214</v>
      </c>
      <c r="G1720" s="280" t="s">
        <v>839</v>
      </c>
      <c r="H1720" s="279" t="s">
        <v>841</v>
      </c>
      <c r="I1720" s="241" t="s">
        <v>3713</v>
      </c>
      <c r="J1720" s="279" t="s">
        <v>843</v>
      </c>
      <c r="K1720" s="262">
        <v>3287.18</v>
      </c>
      <c r="L1720" s="25" t="s">
        <v>658</v>
      </c>
      <c r="M1720" s="283" t="s">
        <v>6210</v>
      </c>
      <c r="N1720" s="280" t="s">
        <v>658</v>
      </c>
      <c r="O1720" s="6" t="s">
        <v>658</v>
      </c>
      <c r="P1720" s="202" t="s">
        <v>658</v>
      </c>
    </row>
    <row r="1721" spans="1:16" ht="140.25" x14ac:dyDescent="0.25">
      <c r="A1721" s="202" t="s">
        <v>6197</v>
      </c>
      <c r="B1721" s="283" t="s">
        <v>6207</v>
      </c>
      <c r="C1721" s="149" t="s">
        <v>658</v>
      </c>
      <c r="D1721" s="18" t="s">
        <v>658</v>
      </c>
      <c r="E1721" s="280" t="s">
        <v>658</v>
      </c>
      <c r="F1721" s="280" t="s">
        <v>6215</v>
      </c>
      <c r="G1721" s="280" t="s">
        <v>839</v>
      </c>
      <c r="H1721" s="279" t="s">
        <v>841</v>
      </c>
      <c r="I1721" s="241" t="s">
        <v>3713</v>
      </c>
      <c r="J1721" s="279" t="s">
        <v>843</v>
      </c>
      <c r="K1721" s="262">
        <v>5611.37</v>
      </c>
      <c r="L1721" s="25" t="s">
        <v>658</v>
      </c>
      <c r="M1721" s="283" t="s">
        <v>6211</v>
      </c>
      <c r="N1721" s="280" t="s">
        <v>658</v>
      </c>
      <c r="O1721" s="6" t="s">
        <v>658</v>
      </c>
      <c r="P1721" s="202" t="s">
        <v>658</v>
      </c>
    </row>
    <row r="1722" spans="1:16" ht="140.25" x14ac:dyDescent="0.25">
      <c r="A1722" s="202" t="s">
        <v>6198</v>
      </c>
      <c r="B1722" s="283" t="s">
        <v>6208</v>
      </c>
      <c r="C1722" s="149" t="s">
        <v>658</v>
      </c>
      <c r="D1722" s="18" t="s">
        <v>658</v>
      </c>
      <c r="E1722" s="280" t="s">
        <v>658</v>
      </c>
      <c r="F1722" s="280" t="s">
        <v>6216</v>
      </c>
      <c r="G1722" s="280" t="s">
        <v>839</v>
      </c>
      <c r="H1722" s="279" t="s">
        <v>841</v>
      </c>
      <c r="I1722" s="241" t="s">
        <v>3713</v>
      </c>
      <c r="J1722" s="279" t="s">
        <v>843</v>
      </c>
      <c r="K1722" s="262">
        <v>7150</v>
      </c>
      <c r="L1722" s="25" t="s">
        <v>658</v>
      </c>
      <c r="M1722" s="283" t="s">
        <v>6212</v>
      </c>
      <c r="N1722" s="280" t="s">
        <v>658</v>
      </c>
      <c r="O1722" s="6" t="s">
        <v>658</v>
      </c>
      <c r="P1722" s="202" t="s">
        <v>658</v>
      </c>
    </row>
    <row r="1723" spans="1:16" ht="140.25" x14ac:dyDescent="0.25">
      <c r="A1723" s="202" t="s">
        <v>6199</v>
      </c>
      <c r="B1723" s="283" t="s">
        <v>6209</v>
      </c>
      <c r="C1723" s="149" t="s">
        <v>658</v>
      </c>
      <c r="D1723" s="18" t="s">
        <v>658</v>
      </c>
      <c r="E1723" s="280" t="s">
        <v>658</v>
      </c>
      <c r="F1723" s="280" t="s">
        <v>6217</v>
      </c>
      <c r="G1723" s="280" t="s">
        <v>839</v>
      </c>
      <c r="H1723" s="279" t="s">
        <v>841</v>
      </c>
      <c r="I1723" s="241" t="s">
        <v>3713</v>
      </c>
      <c r="J1723" s="279" t="s">
        <v>843</v>
      </c>
      <c r="K1723" s="262">
        <v>6519</v>
      </c>
      <c r="L1723" s="25" t="s">
        <v>658</v>
      </c>
      <c r="M1723" s="283" t="s">
        <v>6213</v>
      </c>
      <c r="N1723" s="280" t="s">
        <v>658</v>
      </c>
      <c r="O1723" s="6" t="s">
        <v>658</v>
      </c>
      <c r="P1723" s="202" t="s">
        <v>658</v>
      </c>
    </row>
    <row r="1724" spans="1:16" ht="140.25" x14ac:dyDescent="0.25">
      <c r="A1724" s="202" t="s">
        <v>6218</v>
      </c>
      <c r="B1724" s="283" t="s">
        <v>6224</v>
      </c>
      <c r="C1724" s="149" t="s">
        <v>658</v>
      </c>
      <c r="D1724" s="18" t="s">
        <v>658</v>
      </c>
      <c r="E1724" s="280" t="s">
        <v>658</v>
      </c>
      <c r="F1724" s="280" t="s">
        <v>6226</v>
      </c>
      <c r="G1724" s="280" t="s">
        <v>839</v>
      </c>
      <c r="H1724" s="279" t="s">
        <v>841</v>
      </c>
      <c r="I1724" s="241" t="s">
        <v>3713</v>
      </c>
      <c r="J1724" s="279" t="s">
        <v>843</v>
      </c>
      <c r="K1724" s="262">
        <v>5607</v>
      </c>
      <c r="L1724" s="25" t="s">
        <v>658</v>
      </c>
      <c r="M1724" s="283" t="s">
        <v>6213</v>
      </c>
      <c r="N1724" s="280" t="s">
        <v>658</v>
      </c>
      <c r="O1724" s="6" t="s">
        <v>658</v>
      </c>
      <c r="P1724" s="202" t="s">
        <v>658</v>
      </c>
    </row>
    <row r="1725" spans="1:16" ht="140.25" x14ac:dyDescent="0.25">
      <c r="A1725" s="202" t="s">
        <v>6219</v>
      </c>
      <c r="B1725" s="283" t="s">
        <v>6225</v>
      </c>
      <c r="C1725" s="149" t="s">
        <v>658</v>
      </c>
      <c r="D1725" s="18" t="s">
        <v>658</v>
      </c>
      <c r="E1725" s="280" t="s">
        <v>658</v>
      </c>
      <c r="F1725" s="280" t="s">
        <v>6227</v>
      </c>
      <c r="G1725" s="280" t="s">
        <v>839</v>
      </c>
      <c r="H1725" s="279" t="s">
        <v>841</v>
      </c>
      <c r="I1725" s="241" t="s">
        <v>3713</v>
      </c>
      <c r="J1725" s="279" t="s">
        <v>843</v>
      </c>
      <c r="K1725" s="262">
        <v>3299</v>
      </c>
      <c r="L1725" s="25" t="s">
        <v>658</v>
      </c>
      <c r="M1725" s="283" t="s">
        <v>6213</v>
      </c>
      <c r="N1725" s="280" t="s">
        <v>658</v>
      </c>
      <c r="O1725" s="6" t="s">
        <v>658</v>
      </c>
      <c r="P1725" s="202" t="s">
        <v>658</v>
      </c>
    </row>
    <row r="1726" spans="1:16" ht="140.25" x14ac:dyDescent="0.25">
      <c r="A1726" s="202" t="s">
        <v>6220</v>
      </c>
      <c r="B1726" s="283" t="s">
        <v>6228</v>
      </c>
      <c r="C1726" s="149" t="s">
        <v>658</v>
      </c>
      <c r="D1726" s="18" t="s">
        <v>658</v>
      </c>
      <c r="E1726" s="280" t="s">
        <v>658</v>
      </c>
      <c r="F1726" s="280" t="s">
        <v>6236</v>
      </c>
      <c r="G1726" s="280" t="s">
        <v>839</v>
      </c>
      <c r="H1726" s="279" t="s">
        <v>841</v>
      </c>
      <c r="I1726" s="241" t="s">
        <v>3713</v>
      </c>
      <c r="J1726" s="279" t="s">
        <v>843</v>
      </c>
      <c r="K1726" s="262">
        <v>31717.89</v>
      </c>
      <c r="L1726" s="25" t="s">
        <v>658</v>
      </c>
      <c r="M1726" s="283" t="s">
        <v>6232</v>
      </c>
      <c r="N1726" s="280" t="s">
        <v>658</v>
      </c>
      <c r="O1726" s="6" t="s">
        <v>658</v>
      </c>
      <c r="P1726" s="202" t="s">
        <v>658</v>
      </c>
    </row>
    <row r="1727" spans="1:16" ht="140.25" x14ac:dyDescent="0.25">
      <c r="A1727" s="202" t="s">
        <v>6221</v>
      </c>
      <c r="B1727" s="283" t="s">
        <v>6229</v>
      </c>
      <c r="C1727" s="149" t="s">
        <v>658</v>
      </c>
      <c r="D1727" s="18" t="s">
        <v>658</v>
      </c>
      <c r="E1727" s="280" t="s">
        <v>658</v>
      </c>
      <c r="F1727" s="280" t="s">
        <v>6237</v>
      </c>
      <c r="G1727" s="280" t="s">
        <v>839</v>
      </c>
      <c r="H1727" s="279" t="s">
        <v>841</v>
      </c>
      <c r="I1727" s="241" t="s">
        <v>3713</v>
      </c>
      <c r="J1727" s="279" t="s">
        <v>843</v>
      </c>
      <c r="K1727" s="262">
        <v>6962.03</v>
      </c>
      <c r="L1727" s="25" t="s">
        <v>658</v>
      </c>
      <c r="M1727" s="283" t="s">
        <v>6233</v>
      </c>
      <c r="N1727" s="280" t="s">
        <v>658</v>
      </c>
      <c r="O1727" s="6" t="s">
        <v>658</v>
      </c>
      <c r="P1727" s="202" t="s">
        <v>658</v>
      </c>
    </row>
    <row r="1728" spans="1:16" ht="150" x14ac:dyDescent="0.25">
      <c r="A1728" s="202" t="s">
        <v>6222</v>
      </c>
      <c r="B1728" s="283" t="s">
        <v>6230</v>
      </c>
      <c r="C1728" s="149" t="s">
        <v>658</v>
      </c>
      <c r="D1728" s="18" t="s">
        <v>658</v>
      </c>
      <c r="E1728" s="280" t="s">
        <v>658</v>
      </c>
      <c r="F1728" s="280" t="s">
        <v>6238</v>
      </c>
      <c r="G1728" s="280" t="s">
        <v>839</v>
      </c>
      <c r="H1728" s="279" t="s">
        <v>841</v>
      </c>
      <c r="I1728" s="241" t="s">
        <v>3713</v>
      </c>
      <c r="J1728" s="279" t="s">
        <v>843</v>
      </c>
      <c r="K1728" s="262">
        <v>126000</v>
      </c>
      <c r="L1728" s="25" t="s">
        <v>658</v>
      </c>
      <c r="M1728" s="283" t="s">
        <v>6234</v>
      </c>
      <c r="N1728" s="280" t="s">
        <v>658</v>
      </c>
      <c r="O1728" s="6" t="s">
        <v>658</v>
      </c>
      <c r="P1728" s="202" t="s">
        <v>658</v>
      </c>
    </row>
    <row r="1729" spans="1:16" ht="140.25" x14ac:dyDescent="0.25">
      <c r="A1729" s="202" t="s">
        <v>6223</v>
      </c>
      <c r="B1729" s="283" t="s">
        <v>6231</v>
      </c>
      <c r="C1729" s="149" t="s">
        <v>658</v>
      </c>
      <c r="D1729" s="18" t="s">
        <v>658</v>
      </c>
      <c r="E1729" s="280" t="s">
        <v>658</v>
      </c>
      <c r="F1729" s="280" t="s">
        <v>6239</v>
      </c>
      <c r="G1729" s="280" t="s">
        <v>839</v>
      </c>
      <c r="H1729" s="279" t="s">
        <v>841</v>
      </c>
      <c r="I1729" s="241" t="s">
        <v>3713</v>
      </c>
      <c r="J1729" s="279" t="s">
        <v>843</v>
      </c>
      <c r="K1729" s="262">
        <v>12909.53</v>
      </c>
      <c r="L1729" s="25" t="s">
        <v>658</v>
      </c>
      <c r="M1729" s="283" t="s">
        <v>6235</v>
      </c>
      <c r="N1729" s="280" t="s">
        <v>658</v>
      </c>
      <c r="O1729" s="6" t="s">
        <v>658</v>
      </c>
      <c r="P1729" s="202" t="s">
        <v>658</v>
      </c>
    </row>
    <row r="1730" spans="1:16" ht="140.25" x14ac:dyDescent="0.25">
      <c r="A1730" s="202" t="s">
        <v>6240</v>
      </c>
      <c r="B1730" s="283" t="s">
        <v>6250</v>
      </c>
      <c r="C1730" s="149" t="s">
        <v>658</v>
      </c>
      <c r="D1730" s="18" t="s">
        <v>658</v>
      </c>
      <c r="E1730" s="280" t="s">
        <v>658</v>
      </c>
      <c r="F1730" s="280" t="s">
        <v>6253</v>
      </c>
      <c r="G1730" s="280" t="s">
        <v>839</v>
      </c>
      <c r="H1730" s="279" t="s">
        <v>841</v>
      </c>
      <c r="I1730" s="241" t="s">
        <v>3713</v>
      </c>
      <c r="J1730" s="279" t="s">
        <v>843</v>
      </c>
      <c r="K1730" s="262">
        <v>24000</v>
      </c>
      <c r="L1730" s="25" t="s">
        <v>658</v>
      </c>
      <c r="M1730" s="283" t="s">
        <v>6252</v>
      </c>
      <c r="N1730" s="280" t="s">
        <v>658</v>
      </c>
      <c r="O1730" s="6" t="s">
        <v>658</v>
      </c>
      <c r="P1730" s="202" t="s">
        <v>658</v>
      </c>
    </row>
    <row r="1731" spans="1:16" ht="140.25" x14ac:dyDescent="0.25">
      <c r="A1731" s="202" t="s">
        <v>6241</v>
      </c>
      <c r="B1731" s="283" t="s">
        <v>6251</v>
      </c>
      <c r="C1731" s="149" t="s">
        <v>658</v>
      </c>
      <c r="D1731" s="18" t="s">
        <v>658</v>
      </c>
      <c r="E1731" s="280" t="s">
        <v>658</v>
      </c>
      <c r="F1731" s="280" t="s">
        <v>6254</v>
      </c>
      <c r="G1731" s="280" t="s">
        <v>839</v>
      </c>
      <c r="H1731" s="279" t="s">
        <v>841</v>
      </c>
      <c r="I1731" s="241" t="s">
        <v>3713</v>
      </c>
      <c r="J1731" s="279" t="s">
        <v>843</v>
      </c>
      <c r="K1731" s="262">
        <v>16720.009999999998</v>
      </c>
      <c r="L1731" s="25" t="s">
        <v>658</v>
      </c>
      <c r="M1731" s="283" t="s">
        <v>4410</v>
      </c>
      <c r="N1731" s="280" t="s">
        <v>658</v>
      </c>
      <c r="O1731" s="6" t="s">
        <v>658</v>
      </c>
      <c r="P1731" s="202" t="s">
        <v>658</v>
      </c>
    </row>
    <row r="1732" spans="1:16" ht="140.25" x14ac:dyDescent="0.25">
      <c r="A1732" s="202" t="s">
        <v>6242</v>
      </c>
      <c r="B1732" s="283" t="s">
        <v>6255</v>
      </c>
      <c r="C1732" s="149" t="s">
        <v>658</v>
      </c>
      <c r="D1732" s="18" t="s">
        <v>658</v>
      </c>
      <c r="E1732" s="280" t="s">
        <v>658</v>
      </c>
      <c r="F1732" s="280" t="s">
        <v>6263</v>
      </c>
      <c r="G1732" s="280" t="s">
        <v>839</v>
      </c>
      <c r="H1732" s="279" t="s">
        <v>841</v>
      </c>
      <c r="I1732" s="241" t="s">
        <v>3713</v>
      </c>
      <c r="J1732" s="279" t="s">
        <v>843</v>
      </c>
      <c r="K1732" s="262">
        <v>66880</v>
      </c>
      <c r="L1732" s="25" t="s">
        <v>658</v>
      </c>
      <c r="M1732" s="283" t="s">
        <v>6259</v>
      </c>
      <c r="N1732" s="280" t="s">
        <v>658</v>
      </c>
      <c r="O1732" s="6" t="s">
        <v>658</v>
      </c>
      <c r="P1732" s="202" t="s">
        <v>658</v>
      </c>
    </row>
    <row r="1733" spans="1:16" ht="140.25" x14ac:dyDescent="0.25">
      <c r="A1733" s="202" t="s">
        <v>6243</v>
      </c>
      <c r="B1733" s="283" t="s">
        <v>6256</v>
      </c>
      <c r="C1733" s="149" t="s">
        <v>658</v>
      </c>
      <c r="D1733" s="18" t="s">
        <v>658</v>
      </c>
      <c r="E1733" s="280" t="s">
        <v>658</v>
      </c>
      <c r="F1733" s="280" t="s">
        <v>6264</v>
      </c>
      <c r="G1733" s="280" t="s">
        <v>839</v>
      </c>
      <c r="H1733" s="279" t="s">
        <v>841</v>
      </c>
      <c r="I1733" s="241" t="s">
        <v>3713</v>
      </c>
      <c r="J1733" s="279" t="s">
        <v>843</v>
      </c>
      <c r="K1733" s="262">
        <v>90000</v>
      </c>
      <c r="L1733" s="25" t="s">
        <v>658</v>
      </c>
      <c r="M1733" s="283" t="s">
        <v>6260</v>
      </c>
      <c r="N1733" s="280" t="s">
        <v>658</v>
      </c>
      <c r="O1733" s="6" t="s">
        <v>658</v>
      </c>
      <c r="P1733" s="202" t="s">
        <v>658</v>
      </c>
    </row>
    <row r="1734" spans="1:16" ht="140.25" x14ac:dyDescent="0.25">
      <c r="A1734" s="202" t="s">
        <v>6244</v>
      </c>
      <c r="B1734" s="283" t="s">
        <v>6257</v>
      </c>
      <c r="C1734" s="149" t="s">
        <v>658</v>
      </c>
      <c r="D1734" s="18" t="s">
        <v>658</v>
      </c>
      <c r="E1734" s="280" t="s">
        <v>658</v>
      </c>
      <c r="F1734" s="280" t="s">
        <v>6265</v>
      </c>
      <c r="G1734" s="280" t="s">
        <v>839</v>
      </c>
      <c r="H1734" s="279" t="s">
        <v>841</v>
      </c>
      <c r="I1734" s="241" t="s">
        <v>3713</v>
      </c>
      <c r="J1734" s="279" t="s">
        <v>843</v>
      </c>
      <c r="K1734" s="262">
        <v>19800</v>
      </c>
      <c r="L1734" s="25" t="s">
        <v>658</v>
      </c>
      <c r="M1734" s="283" t="s">
        <v>6261</v>
      </c>
      <c r="N1734" s="280" t="s">
        <v>658</v>
      </c>
      <c r="O1734" s="6" t="s">
        <v>658</v>
      </c>
      <c r="P1734" s="202" t="s">
        <v>658</v>
      </c>
    </row>
    <row r="1735" spans="1:16" ht="140.25" x14ac:dyDescent="0.25">
      <c r="A1735" s="202" t="s">
        <v>6245</v>
      </c>
      <c r="B1735" s="283" t="s">
        <v>6258</v>
      </c>
      <c r="C1735" s="149" t="s">
        <v>658</v>
      </c>
      <c r="D1735" s="18" t="s">
        <v>658</v>
      </c>
      <c r="E1735" s="280" t="s">
        <v>658</v>
      </c>
      <c r="F1735" s="280" t="s">
        <v>6266</v>
      </c>
      <c r="G1735" s="280" t="s">
        <v>839</v>
      </c>
      <c r="H1735" s="279" t="s">
        <v>841</v>
      </c>
      <c r="I1735" s="241" t="s">
        <v>3713</v>
      </c>
      <c r="J1735" s="279" t="s">
        <v>843</v>
      </c>
      <c r="K1735" s="262">
        <v>21094</v>
      </c>
      <c r="L1735" s="25" t="s">
        <v>658</v>
      </c>
      <c r="M1735" s="283" t="s">
        <v>6262</v>
      </c>
      <c r="N1735" s="280" t="s">
        <v>658</v>
      </c>
      <c r="O1735" s="6" t="s">
        <v>658</v>
      </c>
      <c r="P1735" s="202" t="s">
        <v>658</v>
      </c>
    </row>
    <row r="1736" spans="1:16" ht="140.25" x14ac:dyDescent="0.25">
      <c r="A1736" s="202" t="s">
        <v>6246</v>
      </c>
      <c r="B1736" s="283" t="s">
        <v>6267</v>
      </c>
      <c r="C1736" s="149" t="s">
        <v>658</v>
      </c>
      <c r="D1736" s="18" t="s">
        <v>658</v>
      </c>
      <c r="E1736" s="280" t="s">
        <v>658</v>
      </c>
      <c r="F1736" s="280" t="s">
        <v>6272</v>
      </c>
      <c r="G1736" s="280" t="s">
        <v>839</v>
      </c>
      <c r="H1736" s="279" t="s">
        <v>841</v>
      </c>
      <c r="I1736" s="241" t="s">
        <v>3713</v>
      </c>
      <c r="J1736" s="279" t="s">
        <v>843</v>
      </c>
      <c r="K1736" s="262">
        <v>7820</v>
      </c>
      <c r="L1736" s="25" t="s">
        <v>658</v>
      </c>
      <c r="M1736" s="283" t="s">
        <v>6271</v>
      </c>
      <c r="N1736" s="280" t="s">
        <v>658</v>
      </c>
      <c r="O1736" s="6" t="s">
        <v>658</v>
      </c>
      <c r="P1736" s="202" t="s">
        <v>658</v>
      </c>
    </row>
    <row r="1737" spans="1:16" ht="140.25" x14ac:dyDescent="0.25">
      <c r="A1737" s="202" t="s">
        <v>6247</v>
      </c>
      <c r="B1737" s="283" t="s">
        <v>6268</v>
      </c>
      <c r="C1737" s="149" t="s">
        <v>658</v>
      </c>
      <c r="D1737" s="18" t="s">
        <v>658</v>
      </c>
      <c r="E1737" s="280" t="s">
        <v>658</v>
      </c>
      <c r="F1737" s="280" t="s">
        <v>6273</v>
      </c>
      <c r="G1737" s="280" t="s">
        <v>839</v>
      </c>
      <c r="H1737" s="279" t="s">
        <v>841</v>
      </c>
      <c r="I1737" s="241" t="s">
        <v>3713</v>
      </c>
      <c r="J1737" s="279" t="s">
        <v>843</v>
      </c>
      <c r="K1737" s="262">
        <v>3580</v>
      </c>
      <c r="L1737" s="25" t="s">
        <v>658</v>
      </c>
      <c r="M1737" s="283" t="s">
        <v>6271</v>
      </c>
      <c r="N1737" s="280" t="s">
        <v>658</v>
      </c>
      <c r="O1737" s="6" t="s">
        <v>658</v>
      </c>
      <c r="P1737" s="202" t="s">
        <v>658</v>
      </c>
    </row>
    <row r="1738" spans="1:16" ht="140.25" x14ac:dyDescent="0.25">
      <c r="A1738" s="202" t="s">
        <v>6248</v>
      </c>
      <c r="B1738" s="283" t="s">
        <v>6269</v>
      </c>
      <c r="C1738" s="149" t="s">
        <v>658</v>
      </c>
      <c r="D1738" s="18" t="s">
        <v>658</v>
      </c>
      <c r="E1738" s="280" t="s">
        <v>658</v>
      </c>
      <c r="F1738" s="280" t="s">
        <v>6274</v>
      </c>
      <c r="G1738" s="280" t="s">
        <v>839</v>
      </c>
      <c r="H1738" s="279" t="s">
        <v>841</v>
      </c>
      <c r="I1738" s="241" t="s">
        <v>3713</v>
      </c>
      <c r="J1738" s="279" t="s">
        <v>843</v>
      </c>
      <c r="K1738" s="262">
        <v>6890</v>
      </c>
      <c r="L1738" s="25" t="s">
        <v>658</v>
      </c>
      <c r="M1738" s="283" t="s">
        <v>6271</v>
      </c>
      <c r="N1738" s="280" t="s">
        <v>658</v>
      </c>
      <c r="O1738" s="6" t="s">
        <v>658</v>
      </c>
      <c r="P1738" s="202" t="s">
        <v>658</v>
      </c>
    </row>
    <row r="1739" spans="1:16" ht="140.25" x14ac:dyDescent="0.25">
      <c r="A1739" s="202" t="s">
        <v>6249</v>
      </c>
      <c r="B1739" s="283" t="s">
        <v>6270</v>
      </c>
      <c r="C1739" s="149" t="s">
        <v>658</v>
      </c>
      <c r="D1739" s="18" t="s">
        <v>658</v>
      </c>
      <c r="E1739" s="280" t="s">
        <v>658</v>
      </c>
      <c r="F1739" s="280" t="s">
        <v>6275</v>
      </c>
      <c r="G1739" s="280" t="s">
        <v>839</v>
      </c>
      <c r="H1739" s="279" t="s">
        <v>841</v>
      </c>
      <c r="I1739" s="241" t="s">
        <v>3713</v>
      </c>
      <c r="J1739" s="279" t="s">
        <v>843</v>
      </c>
      <c r="K1739" s="262">
        <v>9060</v>
      </c>
      <c r="L1739" s="25" t="s">
        <v>658</v>
      </c>
      <c r="M1739" s="283" t="s">
        <v>6271</v>
      </c>
      <c r="N1739" s="280" t="s">
        <v>658</v>
      </c>
      <c r="O1739" s="6" t="s">
        <v>658</v>
      </c>
      <c r="P1739" s="202" t="s">
        <v>658</v>
      </c>
    </row>
    <row r="1740" spans="1:16" ht="140.25" x14ac:dyDescent="0.25">
      <c r="A1740" s="202" t="s">
        <v>6276</v>
      </c>
      <c r="B1740" s="283" t="s">
        <v>6281</v>
      </c>
      <c r="C1740" s="149" t="s">
        <v>658</v>
      </c>
      <c r="D1740" s="18" t="s">
        <v>658</v>
      </c>
      <c r="E1740" s="280" t="s">
        <v>658</v>
      </c>
      <c r="F1740" s="280" t="s">
        <v>6287</v>
      </c>
      <c r="G1740" s="280" t="s">
        <v>839</v>
      </c>
      <c r="H1740" s="279" t="s">
        <v>841</v>
      </c>
      <c r="I1740" s="241" t="s">
        <v>3713</v>
      </c>
      <c r="J1740" s="279" t="s">
        <v>843</v>
      </c>
      <c r="K1740" s="262">
        <v>8037</v>
      </c>
      <c r="L1740" s="25" t="s">
        <v>658</v>
      </c>
      <c r="M1740" s="283" t="s">
        <v>6285</v>
      </c>
      <c r="N1740" s="280" t="s">
        <v>658</v>
      </c>
      <c r="O1740" s="6" t="s">
        <v>658</v>
      </c>
      <c r="P1740" s="202" t="s">
        <v>658</v>
      </c>
    </row>
    <row r="1741" spans="1:16" ht="140.25" x14ac:dyDescent="0.25">
      <c r="A1741" s="202" t="s">
        <v>6277</v>
      </c>
      <c r="B1741" s="283" t="s">
        <v>6282</v>
      </c>
      <c r="C1741" s="149" t="s">
        <v>658</v>
      </c>
      <c r="D1741" s="18" t="s">
        <v>658</v>
      </c>
      <c r="E1741" s="280" t="s">
        <v>658</v>
      </c>
      <c r="F1741" s="280" t="s">
        <v>6288</v>
      </c>
      <c r="G1741" s="280" t="s">
        <v>839</v>
      </c>
      <c r="H1741" s="279" t="s">
        <v>841</v>
      </c>
      <c r="I1741" s="241" t="s">
        <v>3713</v>
      </c>
      <c r="J1741" s="279" t="s">
        <v>843</v>
      </c>
      <c r="K1741" s="262">
        <v>7238</v>
      </c>
      <c r="L1741" s="25" t="s">
        <v>658</v>
      </c>
      <c r="M1741" s="283" t="s">
        <v>6285</v>
      </c>
      <c r="N1741" s="280" t="s">
        <v>658</v>
      </c>
      <c r="O1741" s="6" t="s">
        <v>658</v>
      </c>
      <c r="P1741" s="202" t="s">
        <v>658</v>
      </c>
    </row>
    <row r="1742" spans="1:16" ht="140.25" x14ac:dyDescent="0.25">
      <c r="A1742" s="202" t="s">
        <v>6278</v>
      </c>
      <c r="B1742" s="283" t="s">
        <v>6283</v>
      </c>
      <c r="C1742" s="149" t="s">
        <v>658</v>
      </c>
      <c r="D1742" s="18" t="s">
        <v>658</v>
      </c>
      <c r="E1742" s="280" t="s">
        <v>658</v>
      </c>
      <c r="F1742" s="280" t="s">
        <v>6289</v>
      </c>
      <c r="G1742" s="280" t="s">
        <v>839</v>
      </c>
      <c r="H1742" s="279" t="s">
        <v>841</v>
      </c>
      <c r="I1742" s="241" t="s">
        <v>3713</v>
      </c>
      <c r="J1742" s="279" t="s">
        <v>843</v>
      </c>
      <c r="K1742" s="262">
        <v>7769.2</v>
      </c>
      <c r="L1742" s="25" t="s">
        <v>658</v>
      </c>
      <c r="M1742" s="283" t="s">
        <v>6285</v>
      </c>
      <c r="N1742" s="280" t="s">
        <v>658</v>
      </c>
      <c r="O1742" s="6" t="s">
        <v>658</v>
      </c>
      <c r="P1742" s="202" t="s">
        <v>658</v>
      </c>
    </row>
    <row r="1743" spans="1:16" ht="140.25" x14ac:dyDescent="0.25">
      <c r="A1743" s="202" t="s">
        <v>6279</v>
      </c>
      <c r="B1743" s="283" t="s">
        <v>6284</v>
      </c>
      <c r="C1743" s="149" t="s">
        <v>658</v>
      </c>
      <c r="D1743" s="18" t="s">
        <v>658</v>
      </c>
      <c r="E1743" s="280" t="s">
        <v>658</v>
      </c>
      <c r="F1743" s="280" t="s">
        <v>6290</v>
      </c>
      <c r="G1743" s="280" t="s">
        <v>839</v>
      </c>
      <c r="H1743" s="279" t="s">
        <v>841</v>
      </c>
      <c r="I1743" s="241" t="s">
        <v>3713</v>
      </c>
      <c r="J1743" s="279" t="s">
        <v>843</v>
      </c>
      <c r="K1743" s="262">
        <v>6289</v>
      </c>
      <c r="L1743" s="25" t="s">
        <v>658</v>
      </c>
      <c r="M1743" s="283" t="s">
        <v>6286</v>
      </c>
      <c r="N1743" s="280" t="s">
        <v>658</v>
      </c>
      <c r="O1743" s="6" t="s">
        <v>658</v>
      </c>
      <c r="P1743" s="202" t="s">
        <v>658</v>
      </c>
    </row>
    <row r="1744" spans="1:16" ht="123" customHeight="1" x14ac:dyDescent="0.25">
      <c r="A1744" s="202" t="s">
        <v>6280</v>
      </c>
      <c r="B1744" s="283" t="s">
        <v>6301</v>
      </c>
      <c r="C1744" s="149" t="s">
        <v>658</v>
      </c>
      <c r="D1744" s="18" t="s">
        <v>658</v>
      </c>
      <c r="E1744" s="280" t="s">
        <v>658</v>
      </c>
      <c r="F1744" s="280" t="s">
        <v>6306</v>
      </c>
      <c r="G1744" s="280" t="s">
        <v>839</v>
      </c>
      <c r="H1744" s="279" t="s">
        <v>841</v>
      </c>
      <c r="I1744" s="241" t="s">
        <v>3713</v>
      </c>
      <c r="J1744" s="279" t="s">
        <v>843</v>
      </c>
      <c r="K1744" s="262">
        <v>10000</v>
      </c>
      <c r="L1744" s="25" t="s">
        <v>658</v>
      </c>
      <c r="M1744" s="283" t="s">
        <v>6304</v>
      </c>
      <c r="N1744" s="280" t="s">
        <v>658</v>
      </c>
      <c r="O1744" s="6" t="s">
        <v>658</v>
      </c>
      <c r="P1744" s="202" t="s">
        <v>658</v>
      </c>
    </row>
    <row r="1745" spans="1:16" ht="140.25" x14ac:dyDescent="0.25">
      <c r="A1745" s="202" t="s">
        <v>6291</v>
      </c>
      <c r="B1745" s="283" t="s">
        <v>6302</v>
      </c>
      <c r="C1745" s="149" t="s">
        <v>658</v>
      </c>
      <c r="D1745" s="18" t="s">
        <v>658</v>
      </c>
      <c r="E1745" s="280" t="s">
        <v>658</v>
      </c>
      <c r="F1745" s="280" t="s">
        <v>6307</v>
      </c>
      <c r="G1745" s="280" t="s">
        <v>839</v>
      </c>
      <c r="H1745" s="279" t="s">
        <v>841</v>
      </c>
      <c r="I1745" s="241" t="s">
        <v>3713</v>
      </c>
      <c r="J1745" s="279" t="s">
        <v>843</v>
      </c>
      <c r="K1745" s="262">
        <v>7700</v>
      </c>
      <c r="L1745" s="25" t="s">
        <v>658</v>
      </c>
      <c r="M1745" s="283" t="s">
        <v>6304</v>
      </c>
      <c r="N1745" s="280" t="s">
        <v>658</v>
      </c>
      <c r="O1745" s="6" t="s">
        <v>658</v>
      </c>
      <c r="P1745" s="202" t="s">
        <v>658</v>
      </c>
    </row>
    <row r="1746" spans="1:16" ht="210" x14ac:dyDescent="0.25">
      <c r="A1746" s="202" t="s">
        <v>6292</v>
      </c>
      <c r="B1746" s="283" t="s">
        <v>6303</v>
      </c>
      <c r="C1746" s="149" t="s">
        <v>658</v>
      </c>
      <c r="D1746" s="18" t="s">
        <v>658</v>
      </c>
      <c r="E1746" s="280" t="s">
        <v>658</v>
      </c>
      <c r="F1746" s="280" t="s">
        <v>6308</v>
      </c>
      <c r="G1746" s="280" t="s">
        <v>839</v>
      </c>
      <c r="H1746" s="279" t="s">
        <v>841</v>
      </c>
      <c r="I1746" s="241" t="s">
        <v>3713</v>
      </c>
      <c r="J1746" s="279" t="s">
        <v>843</v>
      </c>
      <c r="K1746" s="262">
        <v>50400</v>
      </c>
      <c r="L1746" s="25" t="s">
        <v>658</v>
      </c>
      <c r="M1746" s="283" t="s">
        <v>6305</v>
      </c>
      <c r="N1746" s="280" t="s">
        <v>658</v>
      </c>
      <c r="O1746" s="6" t="s">
        <v>658</v>
      </c>
      <c r="P1746" s="202" t="s">
        <v>658</v>
      </c>
    </row>
    <row r="1747" spans="1:16" ht="140.25" x14ac:dyDescent="0.25">
      <c r="A1747" s="202" t="s">
        <v>6293</v>
      </c>
      <c r="B1747" s="283" t="s">
        <v>6309</v>
      </c>
      <c r="C1747" s="149" t="s">
        <v>658</v>
      </c>
      <c r="D1747" s="18" t="s">
        <v>658</v>
      </c>
      <c r="E1747" s="280" t="s">
        <v>658</v>
      </c>
      <c r="F1747" s="280" t="s">
        <v>6315</v>
      </c>
      <c r="G1747" s="280" t="s">
        <v>839</v>
      </c>
      <c r="H1747" s="279" t="s">
        <v>841</v>
      </c>
      <c r="I1747" s="241" t="s">
        <v>3713</v>
      </c>
      <c r="J1747" s="279" t="s">
        <v>843</v>
      </c>
      <c r="K1747" s="262">
        <v>9000</v>
      </c>
      <c r="L1747" s="25" t="s">
        <v>658</v>
      </c>
      <c r="M1747" s="283" t="s">
        <v>6305</v>
      </c>
      <c r="N1747" s="280" t="s">
        <v>658</v>
      </c>
      <c r="O1747" s="6" t="s">
        <v>658</v>
      </c>
      <c r="P1747" s="202" t="s">
        <v>658</v>
      </c>
    </row>
    <row r="1748" spans="1:16" ht="140.25" x14ac:dyDescent="0.25">
      <c r="A1748" s="202" t="s">
        <v>6294</v>
      </c>
      <c r="B1748" s="283" t="s">
        <v>6310</v>
      </c>
      <c r="C1748" s="149" t="s">
        <v>658</v>
      </c>
      <c r="D1748" s="18" t="s">
        <v>658</v>
      </c>
      <c r="E1748" s="280" t="s">
        <v>658</v>
      </c>
      <c r="F1748" s="280" t="s">
        <v>6316</v>
      </c>
      <c r="G1748" s="280" t="s">
        <v>839</v>
      </c>
      <c r="H1748" s="279" t="s">
        <v>841</v>
      </c>
      <c r="I1748" s="241" t="s">
        <v>3713</v>
      </c>
      <c r="J1748" s="279" t="s">
        <v>843</v>
      </c>
      <c r="K1748" s="262">
        <v>30374</v>
      </c>
      <c r="L1748" s="25" t="s">
        <v>658</v>
      </c>
      <c r="M1748" s="283" t="s">
        <v>6313</v>
      </c>
      <c r="N1748" s="280" t="s">
        <v>658</v>
      </c>
      <c r="O1748" s="6" t="s">
        <v>658</v>
      </c>
      <c r="P1748" s="202" t="s">
        <v>658</v>
      </c>
    </row>
    <row r="1749" spans="1:16" ht="140.25" x14ac:dyDescent="0.25">
      <c r="A1749" s="202" t="s">
        <v>6295</v>
      </c>
      <c r="B1749" s="283" t="s">
        <v>6311</v>
      </c>
      <c r="C1749" s="149" t="s">
        <v>658</v>
      </c>
      <c r="D1749" s="18" t="s">
        <v>658</v>
      </c>
      <c r="E1749" s="280" t="s">
        <v>658</v>
      </c>
      <c r="F1749" s="280" t="s">
        <v>6317</v>
      </c>
      <c r="G1749" s="280" t="s">
        <v>839</v>
      </c>
      <c r="H1749" s="279" t="s">
        <v>841</v>
      </c>
      <c r="I1749" s="241" t="s">
        <v>3713</v>
      </c>
      <c r="J1749" s="279" t="s">
        <v>843</v>
      </c>
      <c r="K1749" s="262">
        <v>262500</v>
      </c>
      <c r="L1749" s="25" t="s">
        <v>658</v>
      </c>
      <c r="M1749" s="283" t="s">
        <v>6314</v>
      </c>
      <c r="N1749" s="280" t="s">
        <v>658</v>
      </c>
      <c r="O1749" s="6" t="s">
        <v>658</v>
      </c>
      <c r="P1749" s="202" t="s">
        <v>658</v>
      </c>
    </row>
    <row r="1750" spans="1:16" ht="140.25" x14ac:dyDescent="0.25">
      <c r="A1750" s="202" t="s">
        <v>6296</v>
      </c>
      <c r="B1750" s="283" t="s">
        <v>6312</v>
      </c>
      <c r="C1750" s="149" t="s">
        <v>658</v>
      </c>
      <c r="D1750" s="18" t="s">
        <v>658</v>
      </c>
      <c r="E1750" s="280" t="s">
        <v>658</v>
      </c>
      <c r="F1750" s="280" t="s">
        <v>6318</v>
      </c>
      <c r="G1750" s="280" t="s">
        <v>839</v>
      </c>
      <c r="H1750" s="279" t="s">
        <v>841</v>
      </c>
      <c r="I1750" s="241" t="s">
        <v>3713</v>
      </c>
      <c r="J1750" s="279" t="s">
        <v>843</v>
      </c>
      <c r="K1750" s="262">
        <v>332500</v>
      </c>
      <c r="L1750" s="25" t="s">
        <v>658</v>
      </c>
      <c r="M1750" s="283" t="s">
        <v>6314</v>
      </c>
      <c r="N1750" s="280" t="s">
        <v>658</v>
      </c>
      <c r="O1750" s="6" t="s">
        <v>658</v>
      </c>
      <c r="P1750" s="202" t="s">
        <v>658</v>
      </c>
    </row>
    <row r="1751" spans="1:16" ht="140.25" x14ac:dyDescent="0.25">
      <c r="A1751" s="202" t="s">
        <v>6297</v>
      </c>
      <c r="B1751" s="283" t="s">
        <v>6319</v>
      </c>
      <c r="C1751" s="149" t="s">
        <v>658</v>
      </c>
      <c r="D1751" s="18" t="s">
        <v>658</v>
      </c>
      <c r="E1751" s="280" t="s">
        <v>658</v>
      </c>
      <c r="F1751" s="280" t="s">
        <v>6321</v>
      </c>
      <c r="G1751" s="280" t="s">
        <v>839</v>
      </c>
      <c r="H1751" s="279" t="s">
        <v>841</v>
      </c>
      <c r="I1751" s="241" t="s">
        <v>3713</v>
      </c>
      <c r="J1751" s="279" t="s">
        <v>843</v>
      </c>
      <c r="K1751" s="262">
        <v>18000</v>
      </c>
      <c r="L1751" s="25" t="s">
        <v>658</v>
      </c>
      <c r="M1751" s="283" t="s">
        <v>6314</v>
      </c>
      <c r="N1751" s="280" t="s">
        <v>658</v>
      </c>
      <c r="O1751" s="6" t="s">
        <v>658</v>
      </c>
      <c r="P1751" s="202" t="s">
        <v>658</v>
      </c>
    </row>
    <row r="1752" spans="1:16" ht="140.25" x14ac:dyDescent="0.25">
      <c r="A1752" s="202" t="s">
        <v>6298</v>
      </c>
      <c r="B1752" s="283" t="s">
        <v>6320</v>
      </c>
      <c r="C1752" s="149" t="s">
        <v>658</v>
      </c>
      <c r="D1752" s="18" t="s">
        <v>658</v>
      </c>
      <c r="E1752" s="280" t="s">
        <v>658</v>
      </c>
      <c r="F1752" s="280" t="s">
        <v>6322</v>
      </c>
      <c r="G1752" s="280" t="s">
        <v>839</v>
      </c>
      <c r="H1752" s="279" t="s">
        <v>841</v>
      </c>
      <c r="I1752" s="241" t="s">
        <v>3713</v>
      </c>
      <c r="J1752" s="279" t="s">
        <v>843</v>
      </c>
      <c r="K1752" s="262">
        <v>350000</v>
      </c>
      <c r="L1752" s="25" t="s">
        <v>658</v>
      </c>
      <c r="M1752" s="283" t="s">
        <v>6314</v>
      </c>
      <c r="N1752" s="280" t="s">
        <v>658</v>
      </c>
      <c r="O1752" s="6" t="s">
        <v>658</v>
      </c>
      <c r="P1752" s="202" t="s">
        <v>658</v>
      </c>
    </row>
    <row r="1753" spans="1:16" ht="140.25" x14ac:dyDescent="0.25">
      <c r="A1753" s="202" t="s">
        <v>6299</v>
      </c>
      <c r="B1753" s="283" t="s">
        <v>6323</v>
      </c>
      <c r="C1753" s="149" t="s">
        <v>658</v>
      </c>
      <c r="D1753" s="18" t="s">
        <v>658</v>
      </c>
      <c r="E1753" s="280" t="s">
        <v>658</v>
      </c>
      <c r="F1753" s="280" t="s">
        <v>6333</v>
      </c>
      <c r="G1753" s="280" t="s">
        <v>839</v>
      </c>
      <c r="H1753" s="279" t="s">
        <v>841</v>
      </c>
      <c r="I1753" s="241" t="s">
        <v>3713</v>
      </c>
      <c r="J1753" s="279" t="s">
        <v>843</v>
      </c>
      <c r="K1753" s="262">
        <v>342873</v>
      </c>
      <c r="L1753" s="25" t="s">
        <v>658</v>
      </c>
      <c r="M1753" s="283" t="s">
        <v>6329</v>
      </c>
      <c r="N1753" s="280" t="s">
        <v>658</v>
      </c>
      <c r="O1753" s="6" t="s">
        <v>658</v>
      </c>
      <c r="P1753" s="202" t="s">
        <v>658</v>
      </c>
    </row>
    <row r="1754" spans="1:16" ht="140.25" x14ac:dyDescent="0.25">
      <c r="A1754" s="202" t="s">
        <v>6300</v>
      </c>
      <c r="B1754" s="283" t="s">
        <v>6324</v>
      </c>
      <c r="C1754" s="149" t="s">
        <v>658</v>
      </c>
      <c r="D1754" s="18" t="s">
        <v>658</v>
      </c>
      <c r="E1754" s="280" t="s">
        <v>658</v>
      </c>
      <c r="F1754" s="280" t="s">
        <v>6334</v>
      </c>
      <c r="G1754" s="280" t="s">
        <v>839</v>
      </c>
      <c r="H1754" s="279" t="s">
        <v>841</v>
      </c>
      <c r="I1754" s="241" t="s">
        <v>3713</v>
      </c>
      <c r="J1754" s="279" t="s">
        <v>843</v>
      </c>
      <c r="K1754" s="262">
        <v>69560.850000000006</v>
      </c>
      <c r="L1754" s="25" t="s">
        <v>658</v>
      </c>
      <c r="M1754" s="283" t="s">
        <v>6330</v>
      </c>
      <c r="N1754" s="280" t="s">
        <v>658</v>
      </c>
      <c r="O1754" s="6" t="s">
        <v>658</v>
      </c>
      <c r="P1754" s="202" t="s">
        <v>658</v>
      </c>
    </row>
    <row r="1755" spans="1:16" ht="140.25" x14ac:dyDescent="0.25">
      <c r="A1755" s="202" t="s">
        <v>6327</v>
      </c>
      <c r="B1755" s="283" t="s">
        <v>6325</v>
      </c>
      <c r="C1755" s="149" t="s">
        <v>658</v>
      </c>
      <c r="D1755" s="18" t="s">
        <v>658</v>
      </c>
      <c r="E1755" s="280" t="s">
        <v>658</v>
      </c>
      <c r="F1755" s="280" t="s">
        <v>6335</v>
      </c>
      <c r="G1755" s="280" t="s">
        <v>839</v>
      </c>
      <c r="H1755" s="279" t="s">
        <v>841</v>
      </c>
      <c r="I1755" s="241" t="s">
        <v>3713</v>
      </c>
      <c r="J1755" s="279" t="s">
        <v>843</v>
      </c>
      <c r="K1755" s="262">
        <v>10183</v>
      </c>
      <c r="L1755" s="25" t="s">
        <v>658</v>
      </c>
      <c r="M1755" s="283" t="s">
        <v>6331</v>
      </c>
      <c r="N1755" s="280" t="s">
        <v>658</v>
      </c>
      <c r="O1755" s="6" t="s">
        <v>658</v>
      </c>
      <c r="P1755" s="202" t="s">
        <v>658</v>
      </c>
    </row>
    <row r="1756" spans="1:16" ht="140.25" x14ac:dyDescent="0.25">
      <c r="A1756" s="202" t="s">
        <v>6328</v>
      </c>
      <c r="B1756" s="279" t="s">
        <v>6326</v>
      </c>
      <c r="C1756" s="149" t="s">
        <v>658</v>
      </c>
      <c r="D1756" s="18" t="s">
        <v>658</v>
      </c>
      <c r="E1756" s="280" t="s">
        <v>658</v>
      </c>
      <c r="F1756" s="280" t="s">
        <v>6336</v>
      </c>
      <c r="G1756" s="280" t="s">
        <v>839</v>
      </c>
      <c r="H1756" s="279" t="s">
        <v>841</v>
      </c>
      <c r="I1756" s="241" t="s">
        <v>3713</v>
      </c>
      <c r="J1756" s="279" t="s">
        <v>843</v>
      </c>
      <c r="K1756" s="206">
        <v>12650</v>
      </c>
      <c r="L1756" s="25" t="s">
        <v>658</v>
      </c>
      <c r="M1756" s="283" t="s">
        <v>6332</v>
      </c>
      <c r="N1756" s="280" t="s">
        <v>658</v>
      </c>
      <c r="O1756" s="6" t="s">
        <v>658</v>
      </c>
      <c r="P1756" s="202" t="s">
        <v>658</v>
      </c>
    </row>
    <row r="1757" spans="1:16" ht="140.25" x14ac:dyDescent="0.25">
      <c r="A1757" s="202" t="s">
        <v>6337</v>
      </c>
      <c r="B1757" s="283" t="s">
        <v>6351</v>
      </c>
      <c r="C1757" s="149" t="s">
        <v>658</v>
      </c>
      <c r="D1757" s="18" t="s">
        <v>658</v>
      </c>
      <c r="E1757" s="280" t="s">
        <v>658</v>
      </c>
      <c r="F1757" s="280" t="s">
        <v>6355</v>
      </c>
      <c r="G1757" s="280" t="s">
        <v>839</v>
      </c>
      <c r="H1757" s="279" t="s">
        <v>841</v>
      </c>
      <c r="I1757" s="241" t="s">
        <v>3713</v>
      </c>
      <c r="J1757" s="279" t="s">
        <v>843</v>
      </c>
      <c r="K1757" s="262">
        <v>18575.3</v>
      </c>
      <c r="L1757" s="25" t="s">
        <v>658</v>
      </c>
      <c r="M1757" s="283" t="s">
        <v>6353</v>
      </c>
      <c r="N1757" s="280" t="s">
        <v>658</v>
      </c>
      <c r="O1757" s="6" t="s">
        <v>658</v>
      </c>
      <c r="P1757" s="202" t="s">
        <v>658</v>
      </c>
    </row>
    <row r="1758" spans="1:16" ht="140.25" x14ac:dyDescent="0.25">
      <c r="A1758" s="202" t="s">
        <v>6338</v>
      </c>
      <c r="B1758" s="283" t="s">
        <v>6352</v>
      </c>
      <c r="C1758" s="149" t="s">
        <v>658</v>
      </c>
      <c r="D1758" s="18" t="s">
        <v>658</v>
      </c>
      <c r="E1758" s="280" t="s">
        <v>658</v>
      </c>
      <c r="F1758" s="280" t="s">
        <v>6356</v>
      </c>
      <c r="G1758" s="280" t="s">
        <v>839</v>
      </c>
      <c r="H1758" s="279" t="s">
        <v>841</v>
      </c>
      <c r="I1758" s="241" t="s">
        <v>3713</v>
      </c>
      <c r="J1758" s="279" t="s">
        <v>843</v>
      </c>
      <c r="K1758" s="262">
        <v>33397.300000000003</v>
      </c>
      <c r="L1758" s="25" t="s">
        <v>658</v>
      </c>
      <c r="M1758" s="283" t="s">
        <v>6354</v>
      </c>
      <c r="N1758" s="280" t="s">
        <v>658</v>
      </c>
      <c r="O1758" s="6" t="s">
        <v>658</v>
      </c>
      <c r="P1758" s="202" t="s">
        <v>658</v>
      </c>
    </row>
    <row r="1759" spans="1:16" ht="140.25" x14ac:dyDescent="0.25">
      <c r="A1759" s="202" t="s">
        <v>6339</v>
      </c>
      <c r="B1759" s="283" t="s">
        <v>6357</v>
      </c>
      <c r="C1759" s="149" t="s">
        <v>658</v>
      </c>
      <c r="D1759" s="18" t="s">
        <v>658</v>
      </c>
      <c r="E1759" s="280" t="s">
        <v>658</v>
      </c>
      <c r="F1759" s="280" t="s">
        <v>6360</v>
      </c>
      <c r="G1759" s="280" t="s">
        <v>839</v>
      </c>
      <c r="H1759" s="279" t="s">
        <v>841</v>
      </c>
      <c r="I1759" s="241" t="s">
        <v>3713</v>
      </c>
      <c r="J1759" s="279" t="s">
        <v>843</v>
      </c>
      <c r="K1759" s="262">
        <v>13221.78</v>
      </c>
      <c r="L1759" s="25" t="s">
        <v>658</v>
      </c>
      <c r="M1759" s="283" t="s">
        <v>6354</v>
      </c>
      <c r="N1759" s="280" t="s">
        <v>658</v>
      </c>
      <c r="O1759" s="6" t="s">
        <v>658</v>
      </c>
      <c r="P1759" s="202" t="s">
        <v>658</v>
      </c>
    </row>
    <row r="1760" spans="1:16" ht="140.25" x14ac:dyDescent="0.25">
      <c r="A1760" s="202" t="s">
        <v>6340</v>
      </c>
      <c r="B1760" s="283" t="s">
        <v>6358</v>
      </c>
      <c r="C1760" s="149" t="s">
        <v>658</v>
      </c>
      <c r="D1760" s="18" t="s">
        <v>658</v>
      </c>
      <c r="E1760" s="280" t="s">
        <v>658</v>
      </c>
      <c r="F1760" s="280" t="s">
        <v>6361</v>
      </c>
      <c r="G1760" s="280" t="s">
        <v>839</v>
      </c>
      <c r="H1760" s="279" t="s">
        <v>841</v>
      </c>
      <c r="I1760" s="241" t="s">
        <v>3713</v>
      </c>
      <c r="J1760" s="279" t="s">
        <v>843</v>
      </c>
      <c r="K1760" s="262">
        <v>39608.01</v>
      </c>
      <c r="L1760" s="25" t="s">
        <v>658</v>
      </c>
      <c r="M1760" s="283" t="s">
        <v>6354</v>
      </c>
      <c r="N1760" s="280" t="s">
        <v>658</v>
      </c>
      <c r="O1760" s="6" t="s">
        <v>658</v>
      </c>
      <c r="P1760" s="202" t="s">
        <v>658</v>
      </c>
    </row>
    <row r="1761" spans="1:16" ht="140.25" x14ac:dyDescent="0.25">
      <c r="A1761" s="202" t="s">
        <v>6341</v>
      </c>
      <c r="B1761" s="283" t="s">
        <v>3559</v>
      </c>
      <c r="C1761" s="149" t="s">
        <v>658</v>
      </c>
      <c r="D1761" s="18" t="s">
        <v>658</v>
      </c>
      <c r="E1761" s="280" t="s">
        <v>658</v>
      </c>
      <c r="F1761" s="280" t="s">
        <v>6364</v>
      </c>
      <c r="G1761" s="280" t="s">
        <v>839</v>
      </c>
      <c r="H1761" s="279" t="s">
        <v>841</v>
      </c>
      <c r="I1761" s="241" t="s">
        <v>3713</v>
      </c>
      <c r="J1761" s="279" t="s">
        <v>843</v>
      </c>
      <c r="K1761" s="262">
        <v>10228</v>
      </c>
      <c r="L1761" s="25" t="s">
        <v>658</v>
      </c>
      <c r="M1761" s="283" t="s">
        <v>6354</v>
      </c>
      <c r="N1761" s="280" t="s">
        <v>658</v>
      </c>
      <c r="O1761" s="6" t="s">
        <v>658</v>
      </c>
      <c r="P1761" s="202" t="s">
        <v>658</v>
      </c>
    </row>
    <row r="1762" spans="1:16" ht="140.25" x14ac:dyDescent="0.25">
      <c r="A1762" s="202" t="s">
        <v>6342</v>
      </c>
      <c r="B1762" s="283" t="s">
        <v>6359</v>
      </c>
      <c r="C1762" s="149" t="s">
        <v>658</v>
      </c>
      <c r="D1762" s="18" t="s">
        <v>658</v>
      </c>
      <c r="E1762" s="280" t="s">
        <v>658</v>
      </c>
      <c r="F1762" s="280" t="s">
        <v>6365</v>
      </c>
      <c r="G1762" s="280" t="s">
        <v>839</v>
      </c>
      <c r="H1762" s="279" t="s">
        <v>841</v>
      </c>
      <c r="I1762" s="241" t="s">
        <v>3713</v>
      </c>
      <c r="J1762" s="279" t="s">
        <v>843</v>
      </c>
      <c r="K1762" s="262">
        <v>10696.33</v>
      </c>
      <c r="L1762" s="25" t="s">
        <v>658</v>
      </c>
      <c r="M1762" s="283" t="s">
        <v>6354</v>
      </c>
      <c r="N1762" s="280" t="s">
        <v>658</v>
      </c>
      <c r="O1762" s="6" t="s">
        <v>658</v>
      </c>
      <c r="P1762" s="202" t="s">
        <v>658</v>
      </c>
    </row>
    <row r="1763" spans="1:16" ht="140.25" x14ac:dyDescent="0.25">
      <c r="A1763" s="202" t="s">
        <v>6343</v>
      </c>
      <c r="B1763" s="283" t="s">
        <v>6362</v>
      </c>
      <c r="C1763" s="149" t="s">
        <v>658</v>
      </c>
      <c r="D1763" s="18" t="s">
        <v>658</v>
      </c>
      <c r="E1763" s="280" t="s">
        <v>658</v>
      </c>
      <c r="F1763" s="280" t="s">
        <v>6367</v>
      </c>
      <c r="G1763" s="280" t="s">
        <v>839</v>
      </c>
      <c r="H1763" s="279" t="s">
        <v>841</v>
      </c>
      <c r="I1763" s="241" t="s">
        <v>3713</v>
      </c>
      <c r="J1763" s="279" t="s">
        <v>843</v>
      </c>
      <c r="K1763" s="262">
        <v>10500</v>
      </c>
      <c r="L1763" s="25" t="s">
        <v>658</v>
      </c>
      <c r="M1763" s="283" t="s">
        <v>6354</v>
      </c>
      <c r="N1763" s="280" t="s">
        <v>658</v>
      </c>
      <c r="O1763" s="6" t="s">
        <v>658</v>
      </c>
      <c r="P1763" s="202" t="s">
        <v>658</v>
      </c>
    </row>
    <row r="1764" spans="1:16" ht="140.25" x14ac:dyDescent="0.25">
      <c r="A1764" s="202" t="s">
        <v>6344</v>
      </c>
      <c r="B1764" s="283" t="s">
        <v>6363</v>
      </c>
      <c r="C1764" s="149" t="s">
        <v>658</v>
      </c>
      <c r="D1764" s="18" t="s">
        <v>658</v>
      </c>
      <c r="E1764" s="280" t="s">
        <v>658</v>
      </c>
      <c r="F1764" s="280" t="s">
        <v>6368</v>
      </c>
      <c r="G1764" s="280" t="s">
        <v>839</v>
      </c>
      <c r="H1764" s="279" t="s">
        <v>841</v>
      </c>
      <c r="I1764" s="241" t="s">
        <v>3713</v>
      </c>
      <c r="J1764" s="279" t="s">
        <v>843</v>
      </c>
      <c r="K1764" s="262">
        <v>11590</v>
      </c>
      <c r="L1764" s="25" t="s">
        <v>658</v>
      </c>
      <c r="M1764" s="283" t="s">
        <v>6366</v>
      </c>
      <c r="N1764" s="280" t="s">
        <v>658</v>
      </c>
      <c r="O1764" s="6" t="s">
        <v>658</v>
      </c>
      <c r="P1764" s="202" t="s">
        <v>658</v>
      </c>
    </row>
    <row r="1765" spans="1:16" ht="140.25" x14ac:dyDescent="0.25">
      <c r="A1765" s="202" t="s">
        <v>6345</v>
      </c>
      <c r="B1765" s="283" t="s">
        <v>6369</v>
      </c>
      <c r="C1765" s="149" t="s">
        <v>658</v>
      </c>
      <c r="D1765" s="18" t="s">
        <v>658</v>
      </c>
      <c r="E1765" s="280" t="s">
        <v>658</v>
      </c>
      <c r="F1765" s="280" t="s">
        <v>6376</v>
      </c>
      <c r="G1765" s="280" t="s">
        <v>839</v>
      </c>
      <c r="H1765" s="279" t="s">
        <v>841</v>
      </c>
      <c r="I1765" s="241" t="s">
        <v>3713</v>
      </c>
      <c r="J1765" s="279" t="s">
        <v>843</v>
      </c>
      <c r="K1765" s="262">
        <v>15614</v>
      </c>
      <c r="L1765" s="25" t="s">
        <v>658</v>
      </c>
      <c r="M1765" s="283" t="s">
        <v>6366</v>
      </c>
      <c r="N1765" s="280" t="s">
        <v>658</v>
      </c>
      <c r="O1765" s="6" t="s">
        <v>658</v>
      </c>
      <c r="P1765" s="202" t="s">
        <v>658</v>
      </c>
    </row>
    <row r="1766" spans="1:16" ht="140.25" x14ac:dyDescent="0.25">
      <c r="A1766" s="202" t="s">
        <v>6346</v>
      </c>
      <c r="B1766" s="283" t="s">
        <v>6374</v>
      </c>
      <c r="C1766" s="149" t="s">
        <v>6375</v>
      </c>
      <c r="D1766" s="18" t="s">
        <v>658</v>
      </c>
      <c r="E1766" s="280" t="s">
        <v>658</v>
      </c>
      <c r="F1766" s="280" t="s">
        <v>6377</v>
      </c>
      <c r="G1766" s="280" t="s">
        <v>839</v>
      </c>
      <c r="H1766" s="279" t="s">
        <v>841</v>
      </c>
      <c r="I1766" s="241" t="s">
        <v>3713</v>
      </c>
      <c r="J1766" s="279" t="s">
        <v>843</v>
      </c>
      <c r="K1766" s="262">
        <v>99200</v>
      </c>
      <c r="L1766" s="25" t="s">
        <v>658</v>
      </c>
      <c r="M1766" s="283" t="s">
        <v>6371</v>
      </c>
      <c r="N1766" s="280" t="s">
        <v>658</v>
      </c>
      <c r="O1766" s="6" t="s">
        <v>658</v>
      </c>
      <c r="P1766" s="202" t="s">
        <v>658</v>
      </c>
    </row>
    <row r="1767" spans="1:16" ht="165" x14ac:dyDescent="0.25">
      <c r="A1767" s="202" t="s">
        <v>6347</v>
      </c>
      <c r="B1767" s="283" t="s">
        <v>6378</v>
      </c>
      <c r="C1767" s="149" t="s">
        <v>6379</v>
      </c>
      <c r="D1767" s="18" t="s">
        <v>658</v>
      </c>
      <c r="E1767" s="280" t="s">
        <v>658</v>
      </c>
      <c r="F1767" s="280" t="s">
        <v>6380</v>
      </c>
      <c r="G1767" s="280" t="s">
        <v>839</v>
      </c>
      <c r="H1767" s="279" t="s">
        <v>841</v>
      </c>
      <c r="I1767" s="241" t="s">
        <v>3713</v>
      </c>
      <c r="J1767" s="279" t="s">
        <v>843</v>
      </c>
      <c r="K1767" s="262">
        <v>15625</v>
      </c>
      <c r="L1767" s="25" t="s">
        <v>658</v>
      </c>
      <c r="M1767" s="283" t="s">
        <v>6372</v>
      </c>
      <c r="N1767" s="280" t="s">
        <v>658</v>
      </c>
      <c r="O1767" s="6" t="s">
        <v>658</v>
      </c>
      <c r="P1767" s="202" t="s">
        <v>658</v>
      </c>
    </row>
    <row r="1768" spans="1:16" ht="140.25" x14ac:dyDescent="0.25">
      <c r="A1768" s="202" t="s">
        <v>6348</v>
      </c>
      <c r="B1768" s="283" t="s">
        <v>6370</v>
      </c>
      <c r="C1768" s="149" t="s">
        <v>658</v>
      </c>
      <c r="D1768" s="18" t="s">
        <v>658</v>
      </c>
      <c r="E1768" s="280" t="s">
        <v>658</v>
      </c>
      <c r="F1768" s="280" t="s">
        <v>6381</v>
      </c>
      <c r="G1768" s="280" t="s">
        <v>839</v>
      </c>
      <c r="H1768" s="279" t="s">
        <v>841</v>
      </c>
      <c r="I1768" s="241" t="s">
        <v>3713</v>
      </c>
      <c r="J1768" s="279" t="s">
        <v>843</v>
      </c>
      <c r="K1768" s="262">
        <v>12800</v>
      </c>
      <c r="L1768" s="25" t="s">
        <v>658</v>
      </c>
      <c r="M1768" s="283" t="s">
        <v>6373</v>
      </c>
      <c r="N1768" s="280" t="s">
        <v>658</v>
      </c>
      <c r="O1768" s="6" t="s">
        <v>658</v>
      </c>
      <c r="P1768" s="202" t="s">
        <v>658</v>
      </c>
    </row>
    <row r="1769" spans="1:16" ht="140.25" x14ac:dyDescent="0.25">
      <c r="A1769" s="202" t="s">
        <v>6349</v>
      </c>
      <c r="B1769" s="283" t="s">
        <v>6382</v>
      </c>
      <c r="C1769" s="149" t="s">
        <v>658</v>
      </c>
      <c r="D1769" s="18" t="s">
        <v>658</v>
      </c>
      <c r="E1769" s="280" t="s">
        <v>658</v>
      </c>
      <c r="F1769" s="280" t="s">
        <v>6386</v>
      </c>
      <c r="G1769" s="280" t="s">
        <v>839</v>
      </c>
      <c r="H1769" s="279" t="s">
        <v>841</v>
      </c>
      <c r="I1769" s="241" t="s">
        <v>3713</v>
      </c>
      <c r="J1769" s="279" t="s">
        <v>843</v>
      </c>
      <c r="K1769" s="262">
        <v>11000</v>
      </c>
      <c r="L1769" s="25" t="s">
        <v>658</v>
      </c>
      <c r="M1769" s="283" t="s">
        <v>6384</v>
      </c>
      <c r="N1769" s="280" t="s">
        <v>658</v>
      </c>
      <c r="O1769" s="6" t="s">
        <v>658</v>
      </c>
      <c r="P1769" s="202" t="s">
        <v>658</v>
      </c>
    </row>
    <row r="1770" spans="1:16" ht="140.25" x14ac:dyDescent="0.25">
      <c r="A1770" s="202" t="s">
        <v>6350</v>
      </c>
      <c r="B1770" s="283" t="s">
        <v>6383</v>
      </c>
      <c r="C1770" s="149" t="s">
        <v>658</v>
      </c>
      <c r="D1770" s="18" t="s">
        <v>658</v>
      </c>
      <c r="E1770" s="280" t="s">
        <v>658</v>
      </c>
      <c r="F1770" s="280" t="s">
        <v>6387</v>
      </c>
      <c r="G1770" s="280" t="s">
        <v>839</v>
      </c>
      <c r="H1770" s="279" t="s">
        <v>841</v>
      </c>
      <c r="I1770" s="241" t="s">
        <v>3713</v>
      </c>
      <c r="J1770" s="279" t="s">
        <v>843</v>
      </c>
      <c r="K1770" s="262">
        <v>162501.68</v>
      </c>
      <c r="L1770" s="25" t="s">
        <v>658</v>
      </c>
      <c r="M1770" s="283" t="s">
        <v>6385</v>
      </c>
      <c r="N1770" s="280" t="s">
        <v>658</v>
      </c>
      <c r="O1770" s="6" t="s">
        <v>658</v>
      </c>
      <c r="P1770" s="202" t="s">
        <v>658</v>
      </c>
    </row>
    <row r="1771" spans="1:16" ht="140.25" x14ac:dyDescent="0.25">
      <c r="A1771" s="202" t="s">
        <v>6388</v>
      </c>
      <c r="B1771" s="283" t="s">
        <v>6396</v>
      </c>
      <c r="C1771" s="149" t="s">
        <v>658</v>
      </c>
      <c r="D1771" s="18" t="s">
        <v>658</v>
      </c>
      <c r="E1771" s="280" t="s">
        <v>658</v>
      </c>
      <c r="F1771" s="280" t="s">
        <v>6399</v>
      </c>
      <c r="G1771" s="280" t="s">
        <v>839</v>
      </c>
      <c r="H1771" s="279" t="s">
        <v>841</v>
      </c>
      <c r="I1771" s="241" t="s">
        <v>3713</v>
      </c>
      <c r="J1771" s="279" t="s">
        <v>843</v>
      </c>
      <c r="K1771" s="262">
        <v>263237.21999999997</v>
      </c>
      <c r="L1771" s="25" t="s">
        <v>658</v>
      </c>
      <c r="M1771" s="283" t="s">
        <v>6385</v>
      </c>
      <c r="N1771" s="280" t="s">
        <v>658</v>
      </c>
      <c r="O1771" s="6" t="s">
        <v>658</v>
      </c>
      <c r="P1771" s="202" t="s">
        <v>658</v>
      </c>
    </row>
    <row r="1772" spans="1:16" ht="140.25" x14ac:dyDescent="0.25">
      <c r="A1772" s="202" t="s">
        <v>6389</v>
      </c>
      <c r="B1772" s="283" t="s">
        <v>6397</v>
      </c>
      <c r="C1772" s="149" t="s">
        <v>658</v>
      </c>
      <c r="D1772" s="18" t="s">
        <v>658</v>
      </c>
      <c r="E1772" s="280" t="s">
        <v>658</v>
      </c>
      <c r="F1772" s="280" t="s">
        <v>6400</v>
      </c>
      <c r="G1772" s="280" t="s">
        <v>839</v>
      </c>
      <c r="H1772" s="279" t="s">
        <v>841</v>
      </c>
      <c r="I1772" s="241" t="s">
        <v>3713</v>
      </c>
      <c r="J1772" s="279" t="s">
        <v>843</v>
      </c>
      <c r="K1772" s="262">
        <v>357124.8</v>
      </c>
      <c r="L1772" s="25" t="s">
        <v>658</v>
      </c>
      <c r="M1772" s="283" t="s">
        <v>6385</v>
      </c>
      <c r="N1772" s="280" t="s">
        <v>658</v>
      </c>
      <c r="O1772" s="6" t="s">
        <v>658</v>
      </c>
      <c r="P1772" s="202" t="s">
        <v>658</v>
      </c>
    </row>
    <row r="1773" spans="1:16" ht="140.25" x14ac:dyDescent="0.25">
      <c r="A1773" s="202" t="s">
        <v>6390</v>
      </c>
      <c r="B1773" s="283" t="s">
        <v>6398</v>
      </c>
      <c r="C1773" s="149" t="s">
        <v>658</v>
      </c>
      <c r="D1773" s="18" t="s">
        <v>658</v>
      </c>
      <c r="E1773" s="280" t="s">
        <v>658</v>
      </c>
      <c r="F1773" s="280" t="s">
        <v>6401</v>
      </c>
      <c r="G1773" s="280" t="s">
        <v>839</v>
      </c>
      <c r="H1773" s="279" t="s">
        <v>841</v>
      </c>
      <c r="I1773" s="241" t="s">
        <v>3713</v>
      </c>
      <c r="J1773" s="279" t="s">
        <v>843</v>
      </c>
      <c r="K1773" s="262">
        <v>133067.4</v>
      </c>
      <c r="L1773" s="25" t="s">
        <v>658</v>
      </c>
      <c r="M1773" s="278" t="s">
        <v>6385</v>
      </c>
      <c r="N1773" s="280" t="s">
        <v>658</v>
      </c>
      <c r="O1773" s="6" t="s">
        <v>658</v>
      </c>
      <c r="P1773" s="202" t="s">
        <v>658</v>
      </c>
    </row>
    <row r="1774" spans="1:16" ht="140.25" x14ac:dyDescent="0.25">
      <c r="A1774" s="202" t="s">
        <v>6391</v>
      </c>
      <c r="B1774" s="283" t="s">
        <v>6402</v>
      </c>
      <c r="C1774" s="149" t="s">
        <v>658</v>
      </c>
      <c r="D1774" s="18" t="s">
        <v>658</v>
      </c>
      <c r="E1774" s="280" t="s">
        <v>658</v>
      </c>
      <c r="F1774" s="280" t="s">
        <v>6408</v>
      </c>
      <c r="G1774" s="280" t="s">
        <v>839</v>
      </c>
      <c r="H1774" s="279" t="s">
        <v>841</v>
      </c>
      <c r="I1774" s="241" t="s">
        <v>3713</v>
      </c>
      <c r="J1774" s="279" t="s">
        <v>843</v>
      </c>
      <c r="K1774" s="262">
        <v>470159.56</v>
      </c>
      <c r="L1774" s="25" t="s">
        <v>658</v>
      </c>
      <c r="M1774" s="283" t="s">
        <v>6405</v>
      </c>
      <c r="N1774" s="280" t="s">
        <v>658</v>
      </c>
      <c r="O1774" s="6" t="s">
        <v>658</v>
      </c>
      <c r="P1774" s="202" t="s">
        <v>658</v>
      </c>
    </row>
    <row r="1775" spans="1:16" ht="140.25" x14ac:dyDescent="0.25">
      <c r="A1775" s="202" t="s">
        <v>6392</v>
      </c>
      <c r="B1775" s="283" t="s">
        <v>6403</v>
      </c>
      <c r="C1775" s="149" t="s">
        <v>658</v>
      </c>
      <c r="D1775" s="18" t="s">
        <v>658</v>
      </c>
      <c r="E1775" s="280" t="s">
        <v>658</v>
      </c>
      <c r="F1775" s="280" t="s">
        <v>6409</v>
      </c>
      <c r="G1775" s="280" t="s">
        <v>839</v>
      </c>
      <c r="H1775" s="279" t="s">
        <v>841</v>
      </c>
      <c r="I1775" s="241" t="s">
        <v>3713</v>
      </c>
      <c r="J1775" s="279" t="s">
        <v>843</v>
      </c>
      <c r="K1775" s="262">
        <v>196246.08</v>
      </c>
      <c r="L1775" s="25" t="s">
        <v>658</v>
      </c>
      <c r="M1775" s="283" t="s">
        <v>6405</v>
      </c>
      <c r="N1775" s="280" t="s">
        <v>658</v>
      </c>
      <c r="O1775" s="6" t="s">
        <v>658</v>
      </c>
      <c r="P1775" s="202" t="s">
        <v>658</v>
      </c>
    </row>
    <row r="1776" spans="1:16" ht="140.25" x14ac:dyDescent="0.25">
      <c r="A1776" s="202" t="s">
        <v>6393</v>
      </c>
      <c r="B1776" s="283" t="s">
        <v>6404</v>
      </c>
      <c r="C1776" s="149" t="s">
        <v>658</v>
      </c>
      <c r="D1776" s="18" t="s">
        <v>658</v>
      </c>
      <c r="E1776" s="280" t="s">
        <v>658</v>
      </c>
      <c r="F1776" s="280" t="s">
        <v>6410</v>
      </c>
      <c r="G1776" s="280" t="s">
        <v>839</v>
      </c>
      <c r="H1776" s="279" t="s">
        <v>841</v>
      </c>
      <c r="I1776" s="241" t="s">
        <v>3713</v>
      </c>
      <c r="J1776" s="279" t="s">
        <v>843</v>
      </c>
      <c r="K1776" s="262">
        <v>330324.40000000002</v>
      </c>
      <c r="L1776" s="25" t="s">
        <v>658</v>
      </c>
      <c r="M1776" s="283" t="s">
        <v>6406</v>
      </c>
      <c r="N1776" s="280" t="s">
        <v>658</v>
      </c>
      <c r="O1776" s="6" t="s">
        <v>658</v>
      </c>
      <c r="P1776" s="202" t="s">
        <v>658</v>
      </c>
    </row>
    <row r="1777" spans="1:16" ht="140.25" x14ac:dyDescent="0.25">
      <c r="A1777" s="202" t="s">
        <v>6394</v>
      </c>
      <c r="B1777" s="283" t="s">
        <v>4965</v>
      </c>
      <c r="C1777" s="149" t="s">
        <v>658</v>
      </c>
      <c r="D1777" s="18" t="s">
        <v>658</v>
      </c>
      <c r="E1777" s="280" t="s">
        <v>658</v>
      </c>
      <c r="F1777" s="280" t="s">
        <v>6411</v>
      </c>
      <c r="G1777" s="280" t="s">
        <v>839</v>
      </c>
      <c r="H1777" s="279" t="s">
        <v>841</v>
      </c>
      <c r="I1777" s="241" t="s">
        <v>3713</v>
      </c>
      <c r="J1777" s="279" t="s">
        <v>843</v>
      </c>
      <c r="K1777" s="262">
        <v>460000</v>
      </c>
      <c r="L1777" s="25" t="s">
        <v>658</v>
      </c>
      <c r="M1777" s="283" t="s">
        <v>6407</v>
      </c>
      <c r="N1777" s="280" t="s">
        <v>658</v>
      </c>
      <c r="O1777" s="6" t="s">
        <v>658</v>
      </c>
      <c r="P1777" s="202" t="s">
        <v>658</v>
      </c>
    </row>
    <row r="1778" spans="1:16" ht="140.25" x14ac:dyDescent="0.25">
      <c r="A1778" s="202" t="s">
        <v>6395</v>
      </c>
      <c r="B1778" s="283" t="s">
        <v>6412</v>
      </c>
      <c r="C1778" s="149" t="s">
        <v>658</v>
      </c>
      <c r="D1778" s="18" t="s">
        <v>658</v>
      </c>
      <c r="E1778" s="280" t="s">
        <v>658</v>
      </c>
      <c r="F1778" s="280" t="s">
        <v>6421</v>
      </c>
      <c r="G1778" s="280" t="s">
        <v>839</v>
      </c>
      <c r="H1778" s="279" t="s">
        <v>841</v>
      </c>
      <c r="I1778" s="241" t="s">
        <v>3713</v>
      </c>
      <c r="J1778" s="279" t="s">
        <v>843</v>
      </c>
      <c r="K1778" s="262">
        <v>360000</v>
      </c>
      <c r="L1778" s="25" t="s">
        <v>658</v>
      </c>
      <c r="M1778" s="283" t="s">
        <v>6417</v>
      </c>
      <c r="N1778" s="280" t="s">
        <v>658</v>
      </c>
      <c r="O1778" s="6" t="s">
        <v>658</v>
      </c>
      <c r="P1778" s="202" t="s">
        <v>658</v>
      </c>
    </row>
    <row r="1779" spans="1:16" ht="140.25" x14ac:dyDescent="0.25">
      <c r="A1779" s="202" t="s">
        <v>6419</v>
      </c>
      <c r="B1779" s="283" t="s">
        <v>6413</v>
      </c>
      <c r="C1779" s="149" t="s">
        <v>658</v>
      </c>
      <c r="D1779" s="18" t="s">
        <v>658</v>
      </c>
      <c r="E1779" s="280" t="s">
        <v>658</v>
      </c>
      <c r="F1779" s="280" t="s">
        <v>6422</v>
      </c>
      <c r="G1779" s="280" t="s">
        <v>839</v>
      </c>
      <c r="H1779" s="279" t="s">
        <v>841</v>
      </c>
      <c r="I1779" s="241" t="s">
        <v>3713</v>
      </c>
      <c r="J1779" s="279" t="s">
        <v>843</v>
      </c>
      <c r="K1779" s="262">
        <v>11200</v>
      </c>
      <c r="L1779" s="25" t="s">
        <v>658</v>
      </c>
      <c r="M1779" s="283" t="s">
        <v>6418</v>
      </c>
      <c r="N1779" s="280" t="s">
        <v>658</v>
      </c>
      <c r="O1779" s="6" t="s">
        <v>658</v>
      </c>
      <c r="P1779" s="202" t="s">
        <v>658</v>
      </c>
    </row>
    <row r="1780" spans="1:16" ht="140.25" x14ac:dyDescent="0.25">
      <c r="A1780" s="202" t="s">
        <v>6420</v>
      </c>
      <c r="B1780" s="283" t="s">
        <v>6414</v>
      </c>
      <c r="C1780" s="149" t="s">
        <v>658</v>
      </c>
      <c r="D1780" s="18" t="s">
        <v>658</v>
      </c>
      <c r="E1780" s="280" t="s">
        <v>658</v>
      </c>
      <c r="F1780" s="280" t="s">
        <v>6423</v>
      </c>
      <c r="G1780" s="280" t="s">
        <v>839</v>
      </c>
      <c r="H1780" s="279" t="s">
        <v>841</v>
      </c>
      <c r="I1780" s="241" t="s">
        <v>3713</v>
      </c>
      <c r="J1780" s="279" t="s">
        <v>843</v>
      </c>
      <c r="K1780" s="262">
        <v>12250</v>
      </c>
      <c r="L1780" s="25" t="s">
        <v>658</v>
      </c>
      <c r="M1780" s="283" t="s">
        <v>5252</v>
      </c>
      <c r="N1780" s="280" t="s">
        <v>658</v>
      </c>
      <c r="O1780" s="6" t="s">
        <v>658</v>
      </c>
      <c r="P1780" s="202" t="s">
        <v>658</v>
      </c>
    </row>
    <row r="1781" spans="1:16" ht="140.25" x14ac:dyDescent="0.25">
      <c r="A1781" s="202" t="s">
        <v>6424</v>
      </c>
      <c r="B1781" s="283" t="s">
        <v>6415</v>
      </c>
      <c r="C1781" s="149" t="s">
        <v>658</v>
      </c>
      <c r="D1781" s="18" t="s">
        <v>658</v>
      </c>
      <c r="E1781" s="280" t="s">
        <v>658</v>
      </c>
      <c r="F1781" s="280" t="s">
        <v>6429</v>
      </c>
      <c r="G1781" s="280" t="s">
        <v>839</v>
      </c>
      <c r="H1781" s="279" t="s">
        <v>841</v>
      </c>
      <c r="I1781" s="241" t="s">
        <v>3713</v>
      </c>
      <c r="J1781" s="279" t="s">
        <v>843</v>
      </c>
      <c r="K1781" s="262">
        <v>6500</v>
      </c>
      <c r="L1781" s="25" t="s">
        <v>658</v>
      </c>
      <c r="M1781" s="283" t="s">
        <v>5252</v>
      </c>
      <c r="N1781" s="280" t="s">
        <v>658</v>
      </c>
      <c r="O1781" s="6" t="s">
        <v>658</v>
      </c>
      <c r="P1781" s="202" t="s">
        <v>658</v>
      </c>
    </row>
    <row r="1782" spans="1:16" ht="140.25" x14ac:dyDescent="0.25">
      <c r="A1782" s="202" t="s">
        <v>6425</v>
      </c>
      <c r="B1782" s="283" t="s">
        <v>6416</v>
      </c>
      <c r="C1782" s="149" t="s">
        <v>658</v>
      </c>
      <c r="D1782" s="18" t="s">
        <v>658</v>
      </c>
      <c r="E1782" s="280" t="s">
        <v>658</v>
      </c>
      <c r="F1782" s="280" t="s">
        <v>6430</v>
      </c>
      <c r="G1782" s="280" t="s">
        <v>839</v>
      </c>
      <c r="H1782" s="279" t="s">
        <v>841</v>
      </c>
      <c r="I1782" s="241" t="s">
        <v>3713</v>
      </c>
      <c r="J1782" s="279" t="s">
        <v>843</v>
      </c>
      <c r="K1782" s="262">
        <v>11320</v>
      </c>
      <c r="L1782" s="25" t="s">
        <v>658</v>
      </c>
      <c r="M1782" s="283" t="s">
        <v>5252</v>
      </c>
      <c r="N1782" s="280" t="s">
        <v>658</v>
      </c>
      <c r="O1782" s="6" t="s">
        <v>658</v>
      </c>
      <c r="P1782" s="202" t="s">
        <v>658</v>
      </c>
    </row>
    <row r="1783" spans="1:16" ht="140.25" x14ac:dyDescent="0.25">
      <c r="A1783" s="202" t="s">
        <v>6426</v>
      </c>
      <c r="B1783" s="283" t="s">
        <v>6431</v>
      </c>
      <c r="C1783" s="149" t="s">
        <v>658</v>
      </c>
      <c r="D1783" s="18" t="s">
        <v>658</v>
      </c>
      <c r="E1783" s="280" t="s">
        <v>658</v>
      </c>
      <c r="F1783" s="280" t="s">
        <v>6441</v>
      </c>
      <c r="G1783" s="280" t="s">
        <v>839</v>
      </c>
      <c r="H1783" s="279" t="s">
        <v>841</v>
      </c>
      <c r="I1783" s="241" t="s">
        <v>3713</v>
      </c>
      <c r="J1783" s="279" t="s">
        <v>843</v>
      </c>
      <c r="K1783" s="262">
        <v>273251</v>
      </c>
      <c r="L1783" s="25" t="s">
        <v>658</v>
      </c>
      <c r="M1783" s="283" t="s">
        <v>6433</v>
      </c>
      <c r="N1783" s="280" t="s">
        <v>658</v>
      </c>
      <c r="O1783" s="6" t="s">
        <v>658</v>
      </c>
      <c r="P1783" s="202" t="s">
        <v>658</v>
      </c>
    </row>
    <row r="1784" spans="1:16" ht="140.25" x14ac:dyDescent="0.25">
      <c r="A1784" s="202" t="s">
        <v>6427</v>
      </c>
      <c r="B1784" s="283" t="s">
        <v>6432</v>
      </c>
      <c r="C1784" s="149" t="s">
        <v>658</v>
      </c>
      <c r="D1784" s="18" t="s">
        <v>658</v>
      </c>
      <c r="E1784" s="280" t="s">
        <v>658</v>
      </c>
      <c r="F1784" s="280" t="s">
        <v>6442</v>
      </c>
      <c r="G1784" s="280" t="s">
        <v>839</v>
      </c>
      <c r="H1784" s="279" t="s">
        <v>841</v>
      </c>
      <c r="I1784" s="241" t="s">
        <v>3713</v>
      </c>
      <c r="J1784" s="279" t="s">
        <v>843</v>
      </c>
      <c r="K1784" s="262">
        <v>335489.77</v>
      </c>
      <c r="L1784" s="25" t="s">
        <v>658</v>
      </c>
      <c r="M1784" s="283" t="s">
        <v>6434</v>
      </c>
      <c r="N1784" s="280" t="s">
        <v>658</v>
      </c>
      <c r="O1784" s="6" t="s">
        <v>658</v>
      </c>
      <c r="P1784" s="202" t="s">
        <v>658</v>
      </c>
    </row>
    <row r="1785" spans="1:16" ht="140.25" x14ac:dyDescent="0.25">
      <c r="A1785" s="202" t="s">
        <v>6428</v>
      </c>
      <c r="B1785" s="283" t="s">
        <v>6443</v>
      </c>
      <c r="C1785" s="149" t="s">
        <v>658</v>
      </c>
      <c r="D1785" s="18" t="s">
        <v>658</v>
      </c>
      <c r="E1785" s="280" t="s">
        <v>658</v>
      </c>
      <c r="F1785" s="280" t="s">
        <v>6450</v>
      </c>
      <c r="G1785" s="280" t="s">
        <v>839</v>
      </c>
      <c r="H1785" s="279" t="s">
        <v>841</v>
      </c>
      <c r="I1785" s="241" t="s">
        <v>3713</v>
      </c>
      <c r="J1785" s="279" t="s">
        <v>843</v>
      </c>
      <c r="K1785" s="262">
        <v>30499.05</v>
      </c>
      <c r="L1785" s="25" t="s">
        <v>658</v>
      </c>
      <c r="M1785" s="283" t="s">
        <v>6434</v>
      </c>
      <c r="N1785" s="280" t="s">
        <v>658</v>
      </c>
      <c r="O1785" s="6" t="s">
        <v>658</v>
      </c>
      <c r="P1785" s="202" t="s">
        <v>658</v>
      </c>
    </row>
    <row r="1786" spans="1:16" ht="140.25" x14ac:dyDescent="0.25">
      <c r="A1786" s="202" t="s">
        <v>6435</v>
      </c>
      <c r="B1786" s="283" t="s">
        <v>6444</v>
      </c>
      <c r="C1786" s="149" t="s">
        <v>658</v>
      </c>
      <c r="D1786" s="18" t="s">
        <v>658</v>
      </c>
      <c r="E1786" s="280" t="s">
        <v>658</v>
      </c>
      <c r="F1786" s="280" t="s">
        <v>6453</v>
      </c>
      <c r="G1786" s="280" t="s">
        <v>839</v>
      </c>
      <c r="H1786" s="279" t="s">
        <v>841</v>
      </c>
      <c r="I1786" s="241" t="s">
        <v>3713</v>
      </c>
      <c r="J1786" s="279" t="s">
        <v>843</v>
      </c>
      <c r="K1786" s="262">
        <v>99993.2</v>
      </c>
      <c r="L1786" s="25" t="s">
        <v>658</v>
      </c>
      <c r="M1786" s="283" t="s">
        <v>6447</v>
      </c>
      <c r="N1786" s="280" t="s">
        <v>658</v>
      </c>
      <c r="O1786" s="6" t="s">
        <v>658</v>
      </c>
      <c r="P1786" s="202" t="s">
        <v>658</v>
      </c>
    </row>
    <row r="1787" spans="1:16" ht="140.25" x14ac:dyDescent="0.25">
      <c r="A1787" s="202" t="s">
        <v>6436</v>
      </c>
      <c r="B1787" s="283" t="s">
        <v>6445</v>
      </c>
      <c r="C1787" s="149" t="s">
        <v>658</v>
      </c>
      <c r="D1787" s="18" t="s">
        <v>658</v>
      </c>
      <c r="E1787" s="280" t="s">
        <v>658</v>
      </c>
      <c r="F1787" s="280" t="s">
        <v>6454</v>
      </c>
      <c r="G1787" s="280" t="s">
        <v>839</v>
      </c>
      <c r="H1787" s="279" t="s">
        <v>841</v>
      </c>
      <c r="I1787" s="241" t="s">
        <v>3713</v>
      </c>
      <c r="J1787" s="279" t="s">
        <v>843</v>
      </c>
      <c r="K1787" s="262">
        <v>99000</v>
      </c>
      <c r="L1787" s="25" t="s">
        <v>658</v>
      </c>
      <c r="M1787" s="283" t="s">
        <v>6448</v>
      </c>
      <c r="N1787" s="280" t="s">
        <v>658</v>
      </c>
      <c r="O1787" s="6" t="s">
        <v>658</v>
      </c>
      <c r="P1787" s="202" t="s">
        <v>658</v>
      </c>
    </row>
    <row r="1788" spans="1:16" ht="140.25" x14ac:dyDescent="0.25">
      <c r="A1788" s="202" t="s">
        <v>6437</v>
      </c>
      <c r="B1788" s="283" t="s">
        <v>6446</v>
      </c>
      <c r="C1788" s="149" t="s">
        <v>658</v>
      </c>
      <c r="D1788" s="18" t="s">
        <v>658</v>
      </c>
      <c r="E1788" s="280" t="s">
        <v>658</v>
      </c>
      <c r="F1788" s="280" t="s">
        <v>6455</v>
      </c>
      <c r="G1788" s="280" t="s">
        <v>839</v>
      </c>
      <c r="H1788" s="279" t="s">
        <v>841</v>
      </c>
      <c r="I1788" s="241" t="s">
        <v>3713</v>
      </c>
      <c r="J1788" s="279" t="s">
        <v>843</v>
      </c>
      <c r="K1788" s="262">
        <v>25096.69</v>
      </c>
      <c r="L1788" s="25" t="s">
        <v>658</v>
      </c>
      <c r="M1788" s="283" t="s">
        <v>6449</v>
      </c>
      <c r="N1788" s="280" t="s">
        <v>658</v>
      </c>
      <c r="O1788" s="6" t="s">
        <v>658</v>
      </c>
      <c r="P1788" s="202" t="s">
        <v>658</v>
      </c>
    </row>
    <row r="1789" spans="1:16" ht="140.25" x14ac:dyDescent="0.25">
      <c r="A1789" s="202" t="s">
        <v>6438</v>
      </c>
      <c r="B1789" s="283" t="s">
        <v>6451</v>
      </c>
      <c r="C1789" s="149" t="s">
        <v>658</v>
      </c>
      <c r="D1789" s="18" t="s">
        <v>658</v>
      </c>
      <c r="E1789" s="280" t="s">
        <v>658</v>
      </c>
      <c r="F1789" s="280" t="s">
        <v>6456</v>
      </c>
      <c r="G1789" s="280" t="s">
        <v>839</v>
      </c>
      <c r="H1789" s="279" t="s">
        <v>841</v>
      </c>
      <c r="I1789" s="241" t="s">
        <v>3713</v>
      </c>
      <c r="J1789" s="279" t="s">
        <v>843</v>
      </c>
      <c r="K1789" s="262">
        <v>100386.6</v>
      </c>
      <c r="L1789" s="25" t="s">
        <v>658</v>
      </c>
      <c r="M1789" s="283" t="s">
        <v>6449</v>
      </c>
      <c r="N1789" s="280" t="s">
        <v>658</v>
      </c>
      <c r="O1789" s="6" t="s">
        <v>658</v>
      </c>
      <c r="P1789" s="202" t="s">
        <v>658</v>
      </c>
    </row>
    <row r="1790" spans="1:16" ht="140.25" x14ac:dyDescent="0.25">
      <c r="A1790" s="202" t="s">
        <v>6439</v>
      </c>
      <c r="B1790" s="283" t="s">
        <v>6452</v>
      </c>
      <c r="C1790" s="149" t="s">
        <v>658</v>
      </c>
      <c r="D1790" s="18" t="s">
        <v>658</v>
      </c>
      <c r="E1790" s="280" t="s">
        <v>658</v>
      </c>
      <c r="F1790" s="280" t="s">
        <v>6457</v>
      </c>
      <c r="G1790" s="280" t="s">
        <v>839</v>
      </c>
      <c r="H1790" s="279" t="s">
        <v>841</v>
      </c>
      <c r="I1790" s="241" t="s">
        <v>3713</v>
      </c>
      <c r="J1790" s="279" t="s">
        <v>843</v>
      </c>
      <c r="K1790" s="262">
        <v>276584.94</v>
      </c>
      <c r="L1790" s="25" t="s">
        <v>658</v>
      </c>
      <c r="M1790" s="283" t="s">
        <v>6449</v>
      </c>
      <c r="N1790" s="280" t="s">
        <v>658</v>
      </c>
      <c r="O1790" s="6" t="s">
        <v>658</v>
      </c>
      <c r="P1790" s="202" t="s">
        <v>658</v>
      </c>
    </row>
    <row r="1791" spans="1:16" ht="140.25" x14ac:dyDescent="0.25">
      <c r="A1791" s="202" t="s">
        <v>6440</v>
      </c>
      <c r="B1791" s="283" t="s">
        <v>6446</v>
      </c>
      <c r="C1791" s="149" t="s">
        <v>658</v>
      </c>
      <c r="D1791" s="18" t="s">
        <v>658</v>
      </c>
      <c r="E1791" s="280" t="s">
        <v>658</v>
      </c>
      <c r="F1791" s="280" t="s">
        <v>6466</v>
      </c>
      <c r="G1791" s="280" t="s">
        <v>839</v>
      </c>
      <c r="H1791" s="279" t="s">
        <v>841</v>
      </c>
      <c r="I1791" s="241" t="s">
        <v>3713</v>
      </c>
      <c r="J1791" s="279" t="s">
        <v>843</v>
      </c>
      <c r="K1791" s="262">
        <v>30731.72</v>
      </c>
      <c r="L1791" s="25" t="s">
        <v>658</v>
      </c>
      <c r="M1791" s="283" t="s">
        <v>6463</v>
      </c>
      <c r="N1791" s="280" t="s">
        <v>658</v>
      </c>
      <c r="O1791" s="6" t="s">
        <v>658</v>
      </c>
      <c r="P1791" s="202" t="s">
        <v>658</v>
      </c>
    </row>
    <row r="1792" spans="1:16" ht="140.25" x14ac:dyDescent="0.25">
      <c r="A1792" s="202" t="s">
        <v>6459</v>
      </c>
      <c r="B1792" s="283" t="s">
        <v>6458</v>
      </c>
      <c r="C1792" s="149" t="s">
        <v>658</v>
      </c>
      <c r="D1792" s="18" t="s">
        <v>658</v>
      </c>
      <c r="E1792" s="280" t="s">
        <v>658</v>
      </c>
      <c r="F1792" s="280" t="s">
        <v>6467</v>
      </c>
      <c r="G1792" s="280" t="s">
        <v>839</v>
      </c>
      <c r="H1792" s="279" t="s">
        <v>841</v>
      </c>
      <c r="I1792" s="241" t="s">
        <v>3713</v>
      </c>
      <c r="J1792" s="279" t="s">
        <v>843</v>
      </c>
      <c r="K1792" s="262">
        <v>11500</v>
      </c>
      <c r="L1792" s="25" t="s">
        <v>658</v>
      </c>
      <c r="M1792" s="283" t="s">
        <v>6464</v>
      </c>
      <c r="N1792" s="280" t="s">
        <v>658</v>
      </c>
      <c r="O1792" s="6" t="s">
        <v>658</v>
      </c>
      <c r="P1792" s="202" t="s">
        <v>658</v>
      </c>
    </row>
    <row r="1793" spans="1:16" ht="140.25" x14ac:dyDescent="0.25">
      <c r="A1793" s="202" t="s">
        <v>6460</v>
      </c>
      <c r="B1793" s="283" t="s">
        <v>6468</v>
      </c>
      <c r="C1793" s="149" t="s">
        <v>4075</v>
      </c>
      <c r="D1793" s="18" t="s">
        <v>658</v>
      </c>
      <c r="E1793" s="280" t="s">
        <v>658</v>
      </c>
      <c r="F1793" s="280" t="s">
        <v>6471</v>
      </c>
      <c r="G1793" s="280" t="s">
        <v>839</v>
      </c>
      <c r="H1793" s="279" t="s">
        <v>841</v>
      </c>
      <c r="I1793" s="241" t="s">
        <v>3713</v>
      </c>
      <c r="J1793" s="279" t="s">
        <v>843</v>
      </c>
      <c r="K1793" s="262">
        <v>391934.07</v>
      </c>
      <c r="L1793" s="25" t="s">
        <v>658</v>
      </c>
      <c r="M1793" s="283" t="s">
        <v>6465</v>
      </c>
      <c r="N1793" s="280" t="s">
        <v>658</v>
      </c>
      <c r="O1793" s="6" t="s">
        <v>658</v>
      </c>
      <c r="P1793" s="202" t="s">
        <v>658</v>
      </c>
    </row>
    <row r="1794" spans="1:16" ht="140.25" x14ac:dyDescent="0.25">
      <c r="A1794" s="202" t="s">
        <v>6461</v>
      </c>
      <c r="B1794" s="283" t="s">
        <v>6469</v>
      </c>
      <c r="C1794" s="149" t="s">
        <v>4075</v>
      </c>
      <c r="D1794" s="18" t="s">
        <v>658</v>
      </c>
      <c r="E1794" s="280" t="s">
        <v>658</v>
      </c>
      <c r="F1794" s="280" t="s">
        <v>6472</v>
      </c>
      <c r="G1794" s="280" t="s">
        <v>839</v>
      </c>
      <c r="H1794" s="279" t="s">
        <v>841</v>
      </c>
      <c r="I1794" s="241" t="s">
        <v>3713</v>
      </c>
      <c r="J1794" s="279" t="s">
        <v>843</v>
      </c>
      <c r="K1794" s="262">
        <v>22376.66</v>
      </c>
      <c r="L1794" s="25" t="s">
        <v>658</v>
      </c>
      <c r="M1794" s="283" t="s">
        <v>6465</v>
      </c>
      <c r="N1794" s="280" t="s">
        <v>658</v>
      </c>
      <c r="O1794" s="6" t="s">
        <v>658</v>
      </c>
      <c r="P1794" s="202" t="s">
        <v>658</v>
      </c>
    </row>
    <row r="1795" spans="1:16" ht="140.25" x14ac:dyDescent="0.25">
      <c r="A1795" s="202" t="s">
        <v>6462</v>
      </c>
      <c r="B1795" s="279" t="s">
        <v>6470</v>
      </c>
      <c r="C1795" s="149" t="s">
        <v>4075</v>
      </c>
      <c r="D1795" s="18" t="s">
        <v>658</v>
      </c>
      <c r="E1795" s="280" t="s">
        <v>658</v>
      </c>
      <c r="F1795" s="280" t="s">
        <v>6473</v>
      </c>
      <c r="G1795" s="280" t="s">
        <v>839</v>
      </c>
      <c r="H1795" s="279" t="s">
        <v>841</v>
      </c>
      <c r="I1795" s="241" t="s">
        <v>3713</v>
      </c>
      <c r="J1795" s="279" t="s">
        <v>843</v>
      </c>
      <c r="K1795" s="262">
        <v>309162</v>
      </c>
      <c r="L1795" s="25" t="s">
        <v>658</v>
      </c>
      <c r="M1795" s="283" t="s">
        <v>6465</v>
      </c>
      <c r="N1795" s="280" t="s">
        <v>658</v>
      </c>
      <c r="O1795" s="6" t="s">
        <v>658</v>
      </c>
      <c r="P1795" s="202" t="s">
        <v>658</v>
      </c>
    </row>
    <row r="1796" spans="1:16" ht="140.25" x14ac:dyDescent="0.25">
      <c r="A1796" s="202" t="s">
        <v>6474</v>
      </c>
      <c r="B1796" s="283" t="s">
        <v>6482</v>
      </c>
      <c r="C1796" s="149" t="s">
        <v>6483</v>
      </c>
      <c r="D1796" s="18" t="s">
        <v>658</v>
      </c>
      <c r="E1796" s="280" t="s">
        <v>658</v>
      </c>
      <c r="F1796" s="280" t="s">
        <v>6487</v>
      </c>
      <c r="G1796" s="280" t="s">
        <v>839</v>
      </c>
      <c r="H1796" s="279" t="s">
        <v>841</v>
      </c>
      <c r="I1796" s="241" t="s">
        <v>3713</v>
      </c>
      <c r="J1796" s="279" t="s">
        <v>843</v>
      </c>
      <c r="K1796" s="262">
        <v>335811.36</v>
      </c>
      <c r="L1796" s="25" t="s">
        <v>658</v>
      </c>
      <c r="M1796" s="283" t="s">
        <v>6485</v>
      </c>
      <c r="N1796" s="280" t="s">
        <v>658</v>
      </c>
      <c r="O1796" s="6" t="s">
        <v>658</v>
      </c>
      <c r="P1796" s="202" t="s">
        <v>658</v>
      </c>
    </row>
    <row r="1797" spans="1:16" ht="140.25" x14ac:dyDescent="0.25">
      <c r="A1797" s="202" t="s">
        <v>6475</v>
      </c>
      <c r="B1797" s="283" t="s">
        <v>6484</v>
      </c>
      <c r="C1797" s="149" t="s">
        <v>6483</v>
      </c>
      <c r="D1797" s="18" t="s">
        <v>658</v>
      </c>
      <c r="E1797" s="280" t="s">
        <v>658</v>
      </c>
      <c r="F1797" s="280" t="s">
        <v>6488</v>
      </c>
      <c r="G1797" s="280" t="s">
        <v>839</v>
      </c>
      <c r="H1797" s="279" t="s">
        <v>841</v>
      </c>
      <c r="I1797" s="241" t="s">
        <v>3713</v>
      </c>
      <c r="J1797" s="279" t="s">
        <v>843</v>
      </c>
      <c r="K1797" s="262">
        <v>93799.84</v>
      </c>
      <c r="L1797" s="25" t="s">
        <v>658</v>
      </c>
      <c r="M1797" s="283" t="s">
        <v>6486</v>
      </c>
      <c r="N1797" s="280" t="s">
        <v>658</v>
      </c>
      <c r="O1797" s="6" t="s">
        <v>658</v>
      </c>
      <c r="P1797" s="202" t="s">
        <v>658</v>
      </c>
    </row>
    <row r="1798" spans="1:16" ht="140.25" x14ac:dyDescent="0.25">
      <c r="A1798" s="202" t="s">
        <v>6476</v>
      </c>
      <c r="B1798" s="283" t="s">
        <v>6491</v>
      </c>
      <c r="C1798" s="149" t="s">
        <v>6483</v>
      </c>
      <c r="D1798" s="18" t="s">
        <v>658</v>
      </c>
      <c r="E1798" s="280" t="s">
        <v>658</v>
      </c>
      <c r="F1798" s="280" t="s">
        <v>6496</v>
      </c>
      <c r="G1798" s="280" t="s">
        <v>839</v>
      </c>
      <c r="H1798" s="279" t="s">
        <v>841</v>
      </c>
      <c r="I1798" s="241" t="s">
        <v>3713</v>
      </c>
      <c r="J1798" s="279" t="s">
        <v>843</v>
      </c>
      <c r="K1798" s="262">
        <v>32474.91</v>
      </c>
      <c r="L1798" s="25" t="s">
        <v>658</v>
      </c>
      <c r="M1798" s="283" t="s">
        <v>6486</v>
      </c>
      <c r="N1798" s="280" t="s">
        <v>658</v>
      </c>
      <c r="O1798" s="6" t="s">
        <v>658</v>
      </c>
      <c r="P1798" s="202" t="s">
        <v>658</v>
      </c>
    </row>
    <row r="1799" spans="1:16" ht="140.25" x14ac:dyDescent="0.25">
      <c r="A1799" s="202" t="s">
        <v>6477</v>
      </c>
      <c r="B1799" s="283" t="s">
        <v>6489</v>
      </c>
      <c r="C1799" s="149" t="s">
        <v>6490</v>
      </c>
      <c r="D1799" s="18" t="s">
        <v>658</v>
      </c>
      <c r="E1799" s="280" t="s">
        <v>658</v>
      </c>
      <c r="F1799" s="280" t="s">
        <v>6497</v>
      </c>
      <c r="G1799" s="280" t="s">
        <v>839</v>
      </c>
      <c r="H1799" s="279" t="s">
        <v>841</v>
      </c>
      <c r="I1799" s="241" t="s">
        <v>3713</v>
      </c>
      <c r="J1799" s="279" t="s">
        <v>843</v>
      </c>
      <c r="K1799" s="262">
        <v>51684.72</v>
      </c>
      <c r="L1799" s="25" t="s">
        <v>658</v>
      </c>
      <c r="M1799" s="278" t="s">
        <v>6494</v>
      </c>
      <c r="N1799" s="280" t="s">
        <v>658</v>
      </c>
      <c r="O1799" s="6" t="s">
        <v>658</v>
      </c>
      <c r="P1799" s="202" t="s">
        <v>658</v>
      </c>
    </row>
    <row r="1800" spans="1:16" ht="140.25" x14ac:dyDescent="0.25">
      <c r="A1800" s="202" t="s">
        <v>6478</v>
      </c>
      <c r="B1800" s="283" t="s">
        <v>6492</v>
      </c>
      <c r="C1800" s="149" t="s">
        <v>3202</v>
      </c>
      <c r="D1800" s="18" t="s">
        <v>658</v>
      </c>
      <c r="E1800" s="280" t="s">
        <v>658</v>
      </c>
      <c r="F1800" s="280" t="s">
        <v>6498</v>
      </c>
      <c r="G1800" s="280" t="s">
        <v>839</v>
      </c>
      <c r="H1800" s="279" t="s">
        <v>841</v>
      </c>
      <c r="I1800" s="241" t="s">
        <v>3713</v>
      </c>
      <c r="J1800" s="279" t="s">
        <v>843</v>
      </c>
      <c r="K1800" s="262">
        <v>588000</v>
      </c>
      <c r="L1800" s="25" t="s">
        <v>658</v>
      </c>
      <c r="M1800" s="278" t="s">
        <v>6495</v>
      </c>
      <c r="N1800" s="280" t="s">
        <v>658</v>
      </c>
      <c r="O1800" s="6" t="s">
        <v>658</v>
      </c>
      <c r="P1800" s="202" t="s">
        <v>658</v>
      </c>
    </row>
    <row r="1801" spans="1:16" ht="140.25" x14ac:dyDescent="0.25">
      <c r="A1801" s="202" t="s">
        <v>6479</v>
      </c>
      <c r="B1801" s="283" t="s">
        <v>6493</v>
      </c>
      <c r="C1801" s="149" t="s">
        <v>3202</v>
      </c>
      <c r="D1801" s="18" t="s">
        <v>658</v>
      </c>
      <c r="E1801" s="280" t="s">
        <v>658</v>
      </c>
      <c r="F1801" s="280" t="s">
        <v>6499</v>
      </c>
      <c r="G1801" s="280" t="s">
        <v>839</v>
      </c>
      <c r="H1801" s="279" t="s">
        <v>841</v>
      </c>
      <c r="I1801" s="241" t="s">
        <v>3713</v>
      </c>
      <c r="J1801" s="279" t="s">
        <v>843</v>
      </c>
      <c r="K1801" s="262">
        <v>189000</v>
      </c>
      <c r="L1801" s="25" t="s">
        <v>658</v>
      </c>
      <c r="M1801" s="283" t="s">
        <v>6495</v>
      </c>
      <c r="N1801" s="280" t="s">
        <v>658</v>
      </c>
      <c r="O1801" s="6" t="s">
        <v>658</v>
      </c>
      <c r="P1801" s="202" t="s">
        <v>658</v>
      </c>
    </row>
    <row r="1802" spans="1:16" ht="140.25" x14ac:dyDescent="0.25">
      <c r="A1802" s="202" t="s">
        <v>6480</v>
      </c>
      <c r="B1802" s="283" t="s">
        <v>6500</v>
      </c>
      <c r="C1802" s="149" t="s">
        <v>6501</v>
      </c>
      <c r="D1802" s="18" t="s">
        <v>658</v>
      </c>
      <c r="E1802" s="280" t="s">
        <v>658</v>
      </c>
      <c r="F1802" s="280" t="s">
        <v>6503</v>
      </c>
      <c r="G1802" s="280" t="s">
        <v>839</v>
      </c>
      <c r="H1802" s="279" t="s">
        <v>841</v>
      </c>
      <c r="I1802" s="241" t="s">
        <v>3713</v>
      </c>
      <c r="J1802" s="279" t="s">
        <v>843</v>
      </c>
      <c r="K1802" s="262">
        <v>85600</v>
      </c>
      <c r="L1802" s="25" t="s">
        <v>658</v>
      </c>
      <c r="M1802" s="283" t="s">
        <v>5041</v>
      </c>
      <c r="N1802" s="280" t="s">
        <v>658</v>
      </c>
      <c r="O1802" s="6" t="s">
        <v>658</v>
      </c>
      <c r="P1802" s="202" t="s">
        <v>658</v>
      </c>
    </row>
    <row r="1803" spans="1:16" ht="140.25" x14ac:dyDescent="0.25">
      <c r="A1803" s="202" t="s">
        <v>6481</v>
      </c>
      <c r="B1803" s="283" t="s">
        <v>6502</v>
      </c>
      <c r="C1803" s="149" t="s">
        <v>6501</v>
      </c>
      <c r="D1803" s="18" t="s">
        <v>658</v>
      </c>
      <c r="E1803" s="280" t="s">
        <v>658</v>
      </c>
      <c r="F1803" s="280" t="s">
        <v>6504</v>
      </c>
      <c r="G1803" s="280" t="s">
        <v>839</v>
      </c>
      <c r="H1803" s="279" t="s">
        <v>841</v>
      </c>
      <c r="I1803" s="241" t="s">
        <v>3713</v>
      </c>
      <c r="J1803" s="279" t="s">
        <v>843</v>
      </c>
      <c r="K1803" s="262">
        <v>33860</v>
      </c>
      <c r="L1803" s="25" t="s">
        <v>658</v>
      </c>
      <c r="M1803" s="278" t="s">
        <v>5041</v>
      </c>
      <c r="N1803" s="280" t="s">
        <v>658</v>
      </c>
      <c r="O1803" s="6" t="s">
        <v>658</v>
      </c>
      <c r="P1803" s="202" t="s">
        <v>658</v>
      </c>
    </row>
    <row r="1804" spans="1:16" ht="140.25" x14ac:dyDescent="0.25">
      <c r="A1804" s="202" t="s">
        <v>6505</v>
      </c>
      <c r="B1804" s="283" t="s">
        <v>6511</v>
      </c>
      <c r="C1804" s="149" t="s">
        <v>6501</v>
      </c>
      <c r="D1804" s="18" t="s">
        <v>658</v>
      </c>
      <c r="E1804" s="280" t="s">
        <v>658</v>
      </c>
      <c r="F1804" s="280" t="s">
        <v>6517</v>
      </c>
      <c r="G1804" s="280" t="s">
        <v>839</v>
      </c>
      <c r="H1804" s="279" t="s">
        <v>841</v>
      </c>
      <c r="I1804" s="241" t="s">
        <v>3713</v>
      </c>
      <c r="J1804" s="279" t="s">
        <v>843</v>
      </c>
      <c r="K1804" s="262">
        <v>29850</v>
      </c>
      <c r="L1804" s="25" t="s">
        <v>658</v>
      </c>
      <c r="M1804" s="283" t="s">
        <v>5041</v>
      </c>
      <c r="N1804" s="280" t="s">
        <v>658</v>
      </c>
      <c r="O1804" s="6" t="s">
        <v>658</v>
      </c>
      <c r="P1804" s="202" t="s">
        <v>658</v>
      </c>
    </row>
    <row r="1805" spans="1:16" ht="140.25" x14ac:dyDescent="0.25">
      <c r="A1805" s="202" t="s">
        <v>6506</v>
      </c>
      <c r="B1805" s="283" t="s">
        <v>6512</v>
      </c>
      <c r="C1805" s="149" t="s">
        <v>6501</v>
      </c>
      <c r="D1805" s="18" t="s">
        <v>658</v>
      </c>
      <c r="E1805" s="280" t="s">
        <v>658</v>
      </c>
      <c r="F1805" s="280" t="s">
        <v>6518</v>
      </c>
      <c r="G1805" s="280" t="s">
        <v>839</v>
      </c>
      <c r="H1805" s="279" t="s">
        <v>841</v>
      </c>
      <c r="I1805" s="241" t="s">
        <v>3713</v>
      </c>
      <c r="J1805" s="279" t="s">
        <v>843</v>
      </c>
      <c r="K1805" s="262">
        <v>33520</v>
      </c>
      <c r="L1805" s="25" t="s">
        <v>658</v>
      </c>
      <c r="M1805" s="278" t="s">
        <v>5041</v>
      </c>
      <c r="N1805" s="280" t="s">
        <v>658</v>
      </c>
      <c r="O1805" s="6" t="s">
        <v>658</v>
      </c>
      <c r="P1805" s="202" t="s">
        <v>658</v>
      </c>
    </row>
    <row r="1806" spans="1:16" ht="140.25" x14ac:dyDescent="0.25">
      <c r="A1806" s="202" t="s">
        <v>6507</v>
      </c>
      <c r="B1806" s="279" t="s">
        <v>6513</v>
      </c>
      <c r="C1806" s="149" t="s">
        <v>6514</v>
      </c>
      <c r="D1806" s="18" t="s">
        <v>658</v>
      </c>
      <c r="E1806" s="280" t="s">
        <v>658</v>
      </c>
      <c r="F1806" s="280" t="s">
        <v>6519</v>
      </c>
      <c r="G1806" s="280" t="s">
        <v>839</v>
      </c>
      <c r="H1806" s="279" t="s">
        <v>841</v>
      </c>
      <c r="I1806" s="241" t="s">
        <v>3713</v>
      </c>
      <c r="J1806" s="279" t="s">
        <v>843</v>
      </c>
      <c r="K1806" s="206">
        <v>174392.4</v>
      </c>
      <c r="L1806" s="25" t="s">
        <v>658</v>
      </c>
      <c r="M1806" s="279" t="s">
        <v>6516</v>
      </c>
      <c r="N1806" s="280" t="s">
        <v>658</v>
      </c>
      <c r="O1806" s="6" t="s">
        <v>658</v>
      </c>
      <c r="P1806" s="202" t="s">
        <v>658</v>
      </c>
    </row>
    <row r="1807" spans="1:16" ht="140.25" x14ac:dyDescent="0.25">
      <c r="A1807" s="202" t="s">
        <v>6508</v>
      </c>
      <c r="B1807" s="279" t="s">
        <v>6515</v>
      </c>
      <c r="C1807" s="149" t="s">
        <v>6514</v>
      </c>
      <c r="D1807" s="18" t="s">
        <v>658</v>
      </c>
      <c r="E1807" s="280" t="s">
        <v>658</v>
      </c>
      <c r="F1807" s="280" t="s">
        <v>6520</v>
      </c>
      <c r="G1807" s="280" t="s">
        <v>839</v>
      </c>
      <c r="H1807" s="279" t="s">
        <v>841</v>
      </c>
      <c r="I1807" s="241" t="s">
        <v>3713</v>
      </c>
      <c r="J1807" s="279" t="s">
        <v>843</v>
      </c>
      <c r="K1807" s="206">
        <v>45910.8</v>
      </c>
      <c r="L1807" s="25" t="s">
        <v>658</v>
      </c>
      <c r="M1807" s="276" t="s">
        <v>6516</v>
      </c>
      <c r="N1807" s="280" t="s">
        <v>658</v>
      </c>
      <c r="O1807" s="6" t="s">
        <v>658</v>
      </c>
      <c r="P1807" s="202" t="s">
        <v>658</v>
      </c>
    </row>
    <row r="1808" spans="1:16" ht="140.25" x14ac:dyDescent="0.25">
      <c r="A1808" s="202" t="s">
        <v>6509</v>
      </c>
      <c r="B1808" s="279" t="s">
        <v>6535</v>
      </c>
      <c r="C1808" s="149" t="s">
        <v>6536</v>
      </c>
      <c r="D1808" s="18" t="s">
        <v>658</v>
      </c>
      <c r="E1808" s="280" t="s">
        <v>658</v>
      </c>
      <c r="F1808" s="280" t="s">
        <v>6524</v>
      </c>
      <c r="G1808" s="280" t="s">
        <v>839</v>
      </c>
      <c r="H1808" s="279" t="s">
        <v>841</v>
      </c>
      <c r="I1808" s="241" t="s">
        <v>3713</v>
      </c>
      <c r="J1808" s="279" t="s">
        <v>843</v>
      </c>
      <c r="K1808" s="206">
        <v>149000</v>
      </c>
      <c r="L1808" s="25" t="s">
        <v>658</v>
      </c>
      <c r="M1808" s="279" t="s">
        <v>6522</v>
      </c>
      <c r="N1808" s="280" t="s">
        <v>658</v>
      </c>
      <c r="O1808" s="6" t="s">
        <v>658</v>
      </c>
      <c r="P1808" s="202" t="s">
        <v>658</v>
      </c>
    </row>
    <row r="1809" spans="1:16" ht="140.25" x14ac:dyDescent="0.25">
      <c r="A1809" s="202" t="s">
        <v>6510</v>
      </c>
      <c r="B1809" s="279" t="s">
        <v>6521</v>
      </c>
      <c r="C1809" s="149" t="s">
        <v>658</v>
      </c>
      <c r="D1809" s="18" t="s">
        <v>658</v>
      </c>
      <c r="E1809" s="280" t="s">
        <v>658</v>
      </c>
      <c r="F1809" s="280" t="s">
        <v>6524</v>
      </c>
      <c r="G1809" s="280" t="s">
        <v>839</v>
      </c>
      <c r="H1809" s="279" t="s">
        <v>841</v>
      </c>
      <c r="I1809" s="241" t="s">
        <v>3713</v>
      </c>
      <c r="J1809" s="279" t="s">
        <v>843</v>
      </c>
      <c r="K1809" s="206">
        <v>295220</v>
      </c>
      <c r="L1809" s="25" t="s">
        <v>658</v>
      </c>
      <c r="M1809" s="279" t="s">
        <v>6523</v>
      </c>
      <c r="N1809" s="280" t="s">
        <v>658</v>
      </c>
      <c r="O1809" s="6" t="s">
        <v>658</v>
      </c>
      <c r="P1809" s="202" t="s">
        <v>658</v>
      </c>
    </row>
    <row r="1810" spans="1:16" ht="140.25" x14ac:dyDescent="0.25">
      <c r="A1810" s="202" t="s">
        <v>6525</v>
      </c>
      <c r="B1810" s="279" t="s">
        <v>6538</v>
      </c>
      <c r="C1810" s="149" t="s">
        <v>6539</v>
      </c>
      <c r="D1810" s="18" t="s">
        <v>658</v>
      </c>
      <c r="E1810" s="280" t="s">
        <v>658</v>
      </c>
      <c r="F1810" s="280" t="s">
        <v>6540</v>
      </c>
      <c r="G1810" s="280" t="s">
        <v>839</v>
      </c>
      <c r="H1810" s="279" t="s">
        <v>841</v>
      </c>
      <c r="I1810" s="241" t="s">
        <v>3713</v>
      </c>
      <c r="J1810" s="279" t="s">
        <v>843</v>
      </c>
      <c r="K1810" s="285">
        <v>28572</v>
      </c>
      <c r="L1810" s="25" t="s">
        <v>658</v>
      </c>
      <c r="M1810" s="283" t="s">
        <v>6537</v>
      </c>
      <c r="N1810" s="280" t="s">
        <v>658</v>
      </c>
      <c r="O1810" s="6" t="s">
        <v>658</v>
      </c>
      <c r="P1810" s="202" t="s">
        <v>658</v>
      </c>
    </row>
    <row r="1811" spans="1:16" ht="140.25" x14ac:dyDescent="0.25">
      <c r="A1811" s="202" t="s">
        <v>6526</v>
      </c>
      <c r="B1811" s="279" t="s">
        <v>6541</v>
      </c>
      <c r="C1811" s="149" t="s">
        <v>6539</v>
      </c>
      <c r="D1811" s="18" t="s">
        <v>658</v>
      </c>
      <c r="E1811" s="280" t="s">
        <v>658</v>
      </c>
      <c r="F1811" s="280" t="s">
        <v>6543</v>
      </c>
      <c r="G1811" s="280" t="s">
        <v>839</v>
      </c>
      <c r="H1811" s="279" t="s">
        <v>841</v>
      </c>
      <c r="I1811" s="241" t="s">
        <v>3713</v>
      </c>
      <c r="J1811" s="279" t="s">
        <v>843</v>
      </c>
      <c r="K1811" s="285">
        <v>41442</v>
      </c>
      <c r="L1811" s="25" t="s">
        <v>658</v>
      </c>
      <c r="M1811" s="283" t="s">
        <v>6537</v>
      </c>
      <c r="N1811" s="280" t="s">
        <v>658</v>
      </c>
      <c r="O1811" s="6" t="s">
        <v>658</v>
      </c>
      <c r="P1811" s="202" t="s">
        <v>658</v>
      </c>
    </row>
    <row r="1812" spans="1:16" ht="140.25" x14ac:dyDescent="0.25">
      <c r="A1812" s="202" t="s">
        <v>6527</v>
      </c>
      <c r="B1812" s="279" t="s">
        <v>6542</v>
      </c>
      <c r="C1812" s="149" t="s">
        <v>6539</v>
      </c>
      <c r="D1812" s="18" t="s">
        <v>658</v>
      </c>
      <c r="E1812" s="280" t="s">
        <v>658</v>
      </c>
      <c r="F1812" s="280" t="s">
        <v>6544</v>
      </c>
      <c r="G1812" s="280" t="s">
        <v>839</v>
      </c>
      <c r="H1812" s="279" t="s">
        <v>841</v>
      </c>
      <c r="I1812" s="241" t="s">
        <v>3713</v>
      </c>
      <c r="J1812" s="279" t="s">
        <v>843</v>
      </c>
      <c r="K1812" s="285">
        <v>43862</v>
      </c>
      <c r="L1812" s="25" t="s">
        <v>658</v>
      </c>
      <c r="M1812" s="283" t="s">
        <v>6537</v>
      </c>
      <c r="N1812" s="280" t="s">
        <v>658</v>
      </c>
      <c r="O1812" s="6" t="s">
        <v>658</v>
      </c>
      <c r="P1812" s="202" t="s">
        <v>658</v>
      </c>
    </row>
    <row r="1813" spans="1:16" ht="140.25" x14ac:dyDescent="0.25">
      <c r="A1813" s="202" t="s">
        <v>6528</v>
      </c>
      <c r="B1813" s="279" t="s">
        <v>6545</v>
      </c>
      <c r="C1813" s="149" t="s">
        <v>6539</v>
      </c>
      <c r="D1813" s="18" t="s">
        <v>658</v>
      </c>
      <c r="E1813" s="280" t="s">
        <v>658</v>
      </c>
      <c r="F1813" s="280" t="s">
        <v>6546</v>
      </c>
      <c r="G1813" s="280" t="s">
        <v>839</v>
      </c>
      <c r="H1813" s="279" t="s">
        <v>841</v>
      </c>
      <c r="I1813" s="241" t="s">
        <v>3713</v>
      </c>
      <c r="J1813" s="279" t="s">
        <v>843</v>
      </c>
      <c r="K1813" s="285">
        <v>36272</v>
      </c>
      <c r="L1813" s="25" t="s">
        <v>658</v>
      </c>
      <c r="M1813" s="283" t="s">
        <v>6537</v>
      </c>
      <c r="N1813" s="280" t="s">
        <v>658</v>
      </c>
      <c r="O1813" s="6" t="s">
        <v>658</v>
      </c>
      <c r="P1813" s="202" t="s">
        <v>658</v>
      </c>
    </row>
    <row r="1814" spans="1:16" ht="140.25" x14ac:dyDescent="0.25">
      <c r="A1814" s="202" t="s">
        <v>6529</v>
      </c>
      <c r="B1814" s="279" t="s">
        <v>6547</v>
      </c>
      <c r="C1814" s="149" t="s">
        <v>5097</v>
      </c>
      <c r="D1814" s="18" t="s">
        <v>658</v>
      </c>
      <c r="E1814" s="280" t="s">
        <v>658</v>
      </c>
      <c r="F1814" s="280" t="s">
        <v>6552</v>
      </c>
      <c r="G1814" s="280" t="s">
        <v>839</v>
      </c>
      <c r="H1814" s="279" t="s">
        <v>841</v>
      </c>
      <c r="I1814" s="241" t="s">
        <v>3713</v>
      </c>
      <c r="J1814" s="279" t="s">
        <v>843</v>
      </c>
      <c r="K1814" s="206">
        <v>103996</v>
      </c>
      <c r="L1814" s="25" t="s">
        <v>658</v>
      </c>
      <c r="M1814" s="276" t="s">
        <v>6550</v>
      </c>
      <c r="N1814" s="280" t="s">
        <v>658</v>
      </c>
      <c r="O1814" s="6" t="s">
        <v>658</v>
      </c>
      <c r="P1814" s="202" t="s">
        <v>658</v>
      </c>
    </row>
    <row r="1815" spans="1:16" ht="140.25" x14ac:dyDescent="0.25">
      <c r="A1815" s="202" t="s">
        <v>6530</v>
      </c>
      <c r="B1815" s="279" t="s">
        <v>6548</v>
      </c>
      <c r="C1815" s="149" t="s">
        <v>6549</v>
      </c>
      <c r="D1815" s="18" t="s">
        <v>658</v>
      </c>
      <c r="E1815" s="280" t="s">
        <v>658</v>
      </c>
      <c r="F1815" s="280" t="s">
        <v>6553</v>
      </c>
      <c r="G1815" s="280" t="s">
        <v>839</v>
      </c>
      <c r="H1815" s="279" t="s">
        <v>841</v>
      </c>
      <c r="I1815" s="241" t="s">
        <v>3713</v>
      </c>
      <c r="J1815" s="279" t="s">
        <v>843</v>
      </c>
      <c r="K1815" s="206">
        <v>90545.35</v>
      </c>
      <c r="L1815" s="25" t="s">
        <v>658</v>
      </c>
      <c r="M1815" s="276" t="s">
        <v>6551</v>
      </c>
      <c r="N1815" s="280" t="s">
        <v>658</v>
      </c>
      <c r="O1815" s="6" t="s">
        <v>658</v>
      </c>
      <c r="P1815" s="202" t="s">
        <v>658</v>
      </c>
    </row>
    <row r="1816" spans="1:16" ht="140.25" x14ac:dyDescent="0.25">
      <c r="A1816" s="202" t="s">
        <v>6531</v>
      </c>
      <c r="B1816" s="283" t="s">
        <v>6554</v>
      </c>
      <c r="C1816" s="149" t="s">
        <v>658</v>
      </c>
      <c r="D1816" s="18" t="s">
        <v>658</v>
      </c>
      <c r="E1816" s="280" t="s">
        <v>658</v>
      </c>
      <c r="F1816" s="280" t="s">
        <v>6556</v>
      </c>
      <c r="G1816" s="280" t="s">
        <v>839</v>
      </c>
      <c r="H1816" s="279" t="s">
        <v>841</v>
      </c>
      <c r="I1816" s="241" t="s">
        <v>3713</v>
      </c>
      <c r="J1816" s="279" t="s">
        <v>843</v>
      </c>
      <c r="K1816" s="262">
        <v>30000</v>
      </c>
      <c r="L1816" s="25" t="s">
        <v>658</v>
      </c>
      <c r="M1816" s="283" t="s">
        <v>5105</v>
      </c>
      <c r="N1816" s="280" t="s">
        <v>658</v>
      </c>
      <c r="O1816" s="6" t="s">
        <v>658</v>
      </c>
      <c r="P1816" s="202" t="s">
        <v>658</v>
      </c>
    </row>
    <row r="1817" spans="1:16" ht="140.25" x14ac:dyDescent="0.25">
      <c r="A1817" s="202" t="s">
        <v>6532</v>
      </c>
      <c r="B1817" s="283" t="s">
        <v>6555</v>
      </c>
      <c r="C1817" s="149" t="s">
        <v>658</v>
      </c>
      <c r="D1817" s="18" t="s">
        <v>658</v>
      </c>
      <c r="E1817" s="280" t="s">
        <v>658</v>
      </c>
      <c r="F1817" s="280" t="s">
        <v>6557</v>
      </c>
      <c r="G1817" s="280" t="s">
        <v>839</v>
      </c>
      <c r="H1817" s="279" t="s">
        <v>841</v>
      </c>
      <c r="I1817" s="241" t="s">
        <v>3713</v>
      </c>
      <c r="J1817" s="279" t="s">
        <v>843</v>
      </c>
      <c r="K1817" s="262">
        <v>40000</v>
      </c>
      <c r="L1817" s="25" t="s">
        <v>658</v>
      </c>
      <c r="M1817" s="283" t="s">
        <v>5105</v>
      </c>
      <c r="N1817" s="280" t="s">
        <v>658</v>
      </c>
      <c r="O1817" s="6" t="s">
        <v>658</v>
      </c>
      <c r="P1817" s="202" t="s">
        <v>658</v>
      </c>
    </row>
    <row r="1818" spans="1:16" x14ac:dyDescent="0.25">
      <c r="A1818" s="205" t="s">
        <v>364</v>
      </c>
      <c r="B1818" s="7"/>
      <c r="C1818" s="149"/>
      <c r="D1818" s="18"/>
      <c r="E1818" s="280"/>
      <c r="F1818" s="280"/>
      <c r="G1818" s="280"/>
      <c r="H1818" s="188"/>
      <c r="I1818" s="188"/>
      <c r="J1818" s="188"/>
      <c r="K1818" s="25">
        <f>SUM(K1685:K1817)</f>
        <v>9912454.700000003</v>
      </c>
      <c r="L1818" s="25"/>
      <c r="M1818" s="283"/>
      <c r="N1818" s="280"/>
      <c r="O1818" s="9"/>
      <c r="P1818" s="201"/>
    </row>
    <row r="1819" spans="1:16" x14ac:dyDescent="0.25">
      <c r="A1819" s="368" t="s">
        <v>1077</v>
      </c>
      <c r="B1819" s="369"/>
      <c r="C1819" s="369"/>
      <c r="D1819" s="369"/>
      <c r="E1819" s="369"/>
      <c r="F1819" s="369"/>
      <c r="G1819" s="369"/>
      <c r="H1819" s="369"/>
      <c r="I1819" s="369"/>
      <c r="J1819" s="369"/>
      <c r="K1819" s="369"/>
      <c r="L1819" s="369"/>
      <c r="M1819" s="369"/>
      <c r="N1819" s="369"/>
      <c r="O1819" s="369"/>
      <c r="P1819" s="370"/>
    </row>
    <row r="1820" spans="1:16" ht="140.25" x14ac:dyDescent="0.25">
      <c r="A1820" s="202" t="s">
        <v>6533</v>
      </c>
      <c r="B1820" s="283" t="s">
        <v>6567</v>
      </c>
      <c r="C1820" s="149" t="s">
        <v>6568</v>
      </c>
      <c r="D1820" s="18" t="s">
        <v>658</v>
      </c>
      <c r="E1820" s="280" t="s">
        <v>658</v>
      </c>
      <c r="F1820" s="280" t="s">
        <v>6577</v>
      </c>
      <c r="G1820" s="280" t="s">
        <v>839</v>
      </c>
      <c r="H1820" s="279" t="s">
        <v>841</v>
      </c>
      <c r="I1820" s="241" t="s">
        <v>3713</v>
      </c>
      <c r="J1820" s="279" t="s">
        <v>843</v>
      </c>
      <c r="K1820" s="262">
        <v>20340</v>
      </c>
      <c r="L1820" s="25" t="s">
        <v>658</v>
      </c>
      <c r="M1820" s="283" t="s">
        <v>6573</v>
      </c>
      <c r="N1820" s="280" t="s">
        <v>658</v>
      </c>
      <c r="O1820" s="6" t="s">
        <v>658</v>
      </c>
      <c r="P1820" s="202" t="s">
        <v>658</v>
      </c>
    </row>
    <row r="1821" spans="1:16" ht="140.25" x14ac:dyDescent="0.25">
      <c r="A1821" s="202" t="s">
        <v>6534</v>
      </c>
      <c r="B1821" s="283" t="s">
        <v>6569</v>
      </c>
      <c r="C1821" s="149" t="s">
        <v>6570</v>
      </c>
      <c r="D1821" s="18" t="s">
        <v>658</v>
      </c>
      <c r="E1821" s="280" t="s">
        <v>658</v>
      </c>
      <c r="F1821" s="280" t="s">
        <v>6578</v>
      </c>
      <c r="G1821" s="280" t="s">
        <v>839</v>
      </c>
      <c r="H1821" s="279" t="s">
        <v>841</v>
      </c>
      <c r="I1821" s="241" t="s">
        <v>3713</v>
      </c>
      <c r="J1821" s="279" t="s">
        <v>843</v>
      </c>
      <c r="K1821" s="262">
        <v>8701.3700000000008</v>
      </c>
      <c r="L1821" s="25" t="s">
        <v>658</v>
      </c>
      <c r="M1821" s="283" t="s">
        <v>6574</v>
      </c>
      <c r="N1821" s="280" t="s">
        <v>658</v>
      </c>
      <c r="O1821" s="6" t="s">
        <v>658</v>
      </c>
      <c r="P1821" s="202" t="s">
        <v>658</v>
      </c>
    </row>
    <row r="1822" spans="1:16" ht="140.25" x14ac:dyDescent="0.25">
      <c r="A1822" s="202" t="s">
        <v>6558</v>
      </c>
      <c r="B1822" s="283" t="s">
        <v>6571</v>
      </c>
      <c r="C1822" s="149" t="s">
        <v>6572</v>
      </c>
      <c r="D1822" s="18" t="s">
        <v>658</v>
      </c>
      <c r="E1822" s="280" t="s">
        <v>658</v>
      </c>
      <c r="F1822" s="280" t="s">
        <v>6579</v>
      </c>
      <c r="G1822" s="280" t="s">
        <v>839</v>
      </c>
      <c r="H1822" s="279" t="s">
        <v>841</v>
      </c>
      <c r="I1822" s="241" t="s">
        <v>3713</v>
      </c>
      <c r="J1822" s="279" t="s">
        <v>843</v>
      </c>
      <c r="K1822" s="262">
        <v>4701.6499999999996</v>
      </c>
      <c r="L1822" s="25" t="s">
        <v>658</v>
      </c>
      <c r="M1822" s="283" t="s">
        <v>6575</v>
      </c>
      <c r="N1822" s="280" t="s">
        <v>658</v>
      </c>
      <c r="O1822" s="6" t="s">
        <v>658</v>
      </c>
      <c r="P1822" s="202" t="s">
        <v>658</v>
      </c>
    </row>
    <row r="1823" spans="1:16" ht="140.25" x14ac:dyDescent="0.25">
      <c r="A1823" s="202" t="s">
        <v>6559</v>
      </c>
      <c r="B1823" s="283" t="s">
        <v>6566</v>
      </c>
      <c r="C1823" s="149" t="s">
        <v>658</v>
      </c>
      <c r="D1823" s="18" t="s">
        <v>658</v>
      </c>
      <c r="E1823" s="280" t="s">
        <v>658</v>
      </c>
      <c r="F1823" s="280" t="s">
        <v>6580</v>
      </c>
      <c r="G1823" s="280" t="s">
        <v>839</v>
      </c>
      <c r="H1823" s="279" t="s">
        <v>841</v>
      </c>
      <c r="I1823" s="241" t="s">
        <v>3713</v>
      </c>
      <c r="J1823" s="279" t="s">
        <v>843</v>
      </c>
      <c r="K1823" s="262">
        <v>18803.13</v>
      </c>
      <c r="L1823" s="25" t="s">
        <v>658</v>
      </c>
      <c r="M1823" s="283" t="s">
        <v>6576</v>
      </c>
      <c r="N1823" s="280" t="s">
        <v>658</v>
      </c>
      <c r="O1823" s="6" t="s">
        <v>658</v>
      </c>
      <c r="P1823" s="202" t="s">
        <v>658</v>
      </c>
    </row>
    <row r="1824" spans="1:16" ht="140.25" x14ac:dyDescent="0.25">
      <c r="A1824" s="202" t="s">
        <v>6560</v>
      </c>
      <c r="B1824" s="283" t="s">
        <v>6581</v>
      </c>
      <c r="C1824" s="149" t="s">
        <v>658</v>
      </c>
      <c r="D1824" s="18" t="s">
        <v>658</v>
      </c>
      <c r="E1824" s="280" t="s">
        <v>658</v>
      </c>
      <c r="F1824" s="280" t="s">
        <v>6588</v>
      </c>
      <c r="G1824" s="280" t="s">
        <v>839</v>
      </c>
      <c r="H1824" s="279" t="s">
        <v>841</v>
      </c>
      <c r="I1824" s="241" t="s">
        <v>3713</v>
      </c>
      <c r="J1824" s="279" t="s">
        <v>843</v>
      </c>
      <c r="K1824" s="262">
        <v>41000</v>
      </c>
      <c r="L1824" s="25" t="s">
        <v>658</v>
      </c>
      <c r="M1824" s="283" t="s">
        <v>6585</v>
      </c>
      <c r="N1824" s="280" t="s">
        <v>658</v>
      </c>
      <c r="O1824" s="6" t="s">
        <v>658</v>
      </c>
      <c r="P1824" s="202" t="s">
        <v>658</v>
      </c>
    </row>
    <row r="1825" spans="1:16" ht="140.25" x14ac:dyDescent="0.25">
      <c r="A1825" s="202" t="s">
        <v>6561</v>
      </c>
      <c r="B1825" s="283" t="s">
        <v>6583</v>
      </c>
      <c r="C1825" s="149" t="s">
        <v>658</v>
      </c>
      <c r="D1825" s="18" t="s">
        <v>658</v>
      </c>
      <c r="E1825" s="280" t="s">
        <v>658</v>
      </c>
      <c r="F1825" s="280" t="s">
        <v>6589</v>
      </c>
      <c r="G1825" s="280" t="s">
        <v>839</v>
      </c>
      <c r="H1825" s="279" t="s">
        <v>841</v>
      </c>
      <c r="I1825" s="241" t="s">
        <v>3713</v>
      </c>
      <c r="J1825" s="279" t="s">
        <v>843</v>
      </c>
      <c r="K1825" s="262">
        <v>100000</v>
      </c>
      <c r="L1825" s="25" t="s">
        <v>658</v>
      </c>
      <c r="M1825" s="283" t="s">
        <v>6586</v>
      </c>
      <c r="N1825" s="280" t="s">
        <v>658</v>
      </c>
      <c r="O1825" s="6" t="s">
        <v>658</v>
      </c>
      <c r="P1825" s="202" t="s">
        <v>658</v>
      </c>
    </row>
    <row r="1826" spans="1:16" ht="140.25" x14ac:dyDescent="0.25">
      <c r="A1826" s="202" t="s">
        <v>6562</v>
      </c>
      <c r="B1826" s="283" t="s">
        <v>6582</v>
      </c>
      <c r="C1826" s="149" t="s">
        <v>658</v>
      </c>
      <c r="D1826" s="18" t="s">
        <v>658</v>
      </c>
      <c r="E1826" s="280" t="s">
        <v>658</v>
      </c>
      <c r="F1826" s="280" t="s">
        <v>6590</v>
      </c>
      <c r="G1826" s="280" t="s">
        <v>839</v>
      </c>
      <c r="H1826" s="279" t="s">
        <v>841</v>
      </c>
      <c r="I1826" s="241" t="s">
        <v>3713</v>
      </c>
      <c r="J1826" s="279" t="s">
        <v>843</v>
      </c>
      <c r="K1826" s="262">
        <v>36000</v>
      </c>
      <c r="L1826" s="25" t="s">
        <v>658</v>
      </c>
      <c r="M1826" s="283" t="s">
        <v>6586</v>
      </c>
      <c r="N1826" s="280" t="s">
        <v>658</v>
      </c>
      <c r="O1826" s="6" t="s">
        <v>658</v>
      </c>
      <c r="P1826" s="202" t="s">
        <v>658</v>
      </c>
    </row>
    <row r="1827" spans="1:16" x14ac:dyDescent="0.25">
      <c r="A1827" s="263" t="s">
        <v>364</v>
      </c>
      <c r="B1827" s="283"/>
      <c r="C1827" s="149"/>
      <c r="D1827" s="18"/>
      <c r="E1827" s="280"/>
      <c r="F1827" s="280"/>
      <c r="G1827" s="280"/>
      <c r="H1827" s="279"/>
      <c r="I1827" s="241"/>
      <c r="J1827" s="279"/>
      <c r="K1827" s="265">
        <f>SUM(K1820:K1826)</f>
        <v>229546.15000000002</v>
      </c>
      <c r="L1827" s="25"/>
      <c r="M1827" s="283"/>
      <c r="N1827" s="280"/>
      <c r="O1827" s="6"/>
      <c r="P1827" s="202"/>
    </row>
    <row r="1828" spans="1:16" x14ac:dyDescent="0.25">
      <c r="A1828" s="365" t="s">
        <v>6591</v>
      </c>
      <c r="B1828" s="366"/>
      <c r="C1828" s="366"/>
      <c r="D1828" s="366"/>
      <c r="E1828" s="366"/>
      <c r="F1828" s="366"/>
      <c r="G1828" s="366"/>
      <c r="H1828" s="366"/>
      <c r="I1828" s="366"/>
      <c r="J1828" s="366"/>
      <c r="K1828" s="366"/>
      <c r="L1828" s="366"/>
      <c r="M1828" s="366"/>
      <c r="N1828" s="366"/>
      <c r="O1828" s="366"/>
      <c r="P1828" s="367"/>
    </row>
    <row r="1829" spans="1:16" ht="140.25" x14ac:dyDescent="0.25">
      <c r="A1829" s="202" t="s">
        <v>6563</v>
      </c>
      <c r="B1829" s="283" t="s">
        <v>6584</v>
      </c>
      <c r="C1829" s="149" t="s">
        <v>6536</v>
      </c>
      <c r="D1829" s="18" t="s">
        <v>658</v>
      </c>
      <c r="E1829" s="280" t="s">
        <v>658</v>
      </c>
      <c r="F1829" s="280" t="s">
        <v>6592</v>
      </c>
      <c r="G1829" s="280" t="s">
        <v>839</v>
      </c>
      <c r="H1829" s="279" t="s">
        <v>841</v>
      </c>
      <c r="I1829" s="241" t="s">
        <v>3713</v>
      </c>
      <c r="J1829" s="279" t="s">
        <v>843</v>
      </c>
      <c r="K1829" s="262">
        <v>10000</v>
      </c>
      <c r="L1829" s="25" t="s">
        <v>658</v>
      </c>
      <c r="M1829" s="283" t="s">
        <v>6587</v>
      </c>
      <c r="N1829" s="280" t="s">
        <v>658</v>
      </c>
      <c r="O1829" s="6" t="s">
        <v>658</v>
      </c>
      <c r="P1829" s="202" t="s">
        <v>658</v>
      </c>
    </row>
    <row r="1830" spans="1:16" ht="140.25" x14ac:dyDescent="0.25">
      <c r="A1830" s="202" t="s">
        <v>6564</v>
      </c>
      <c r="B1830" s="283" t="s">
        <v>6593</v>
      </c>
      <c r="C1830" s="149" t="s">
        <v>6536</v>
      </c>
      <c r="D1830" s="18" t="s">
        <v>658</v>
      </c>
      <c r="E1830" s="280" t="s">
        <v>658</v>
      </c>
      <c r="F1830" s="280" t="s">
        <v>6596</v>
      </c>
      <c r="G1830" s="280" t="s">
        <v>839</v>
      </c>
      <c r="H1830" s="279" t="s">
        <v>841</v>
      </c>
      <c r="I1830" s="241" t="s">
        <v>3713</v>
      </c>
      <c r="J1830" s="279" t="s">
        <v>843</v>
      </c>
      <c r="K1830" s="262">
        <v>9775</v>
      </c>
      <c r="L1830" s="25" t="s">
        <v>658</v>
      </c>
      <c r="M1830" s="283" t="s">
        <v>6587</v>
      </c>
      <c r="N1830" s="280" t="s">
        <v>658</v>
      </c>
      <c r="O1830" s="6" t="s">
        <v>658</v>
      </c>
      <c r="P1830" s="202" t="s">
        <v>658</v>
      </c>
    </row>
    <row r="1831" spans="1:16" ht="140.25" x14ac:dyDescent="0.25">
      <c r="A1831" s="202" t="s">
        <v>6565</v>
      </c>
      <c r="B1831" s="283" t="s">
        <v>6594</v>
      </c>
      <c r="C1831" s="149" t="s">
        <v>6536</v>
      </c>
      <c r="D1831" s="18" t="s">
        <v>658</v>
      </c>
      <c r="E1831" s="280" t="s">
        <v>658</v>
      </c>
      <c r="F1831" s="280" t="s">
        <v>6597</v>
      </c>
      <c r="G1831" s="280" t="s">
        <v>839</v>
      </c>
      <c r="H1831" s="279" t="s">
        <v>841</v>
      </c>
      <c r="I1831" s="241" t="s">
        <v>3713</v>
      </c>
      <c r="J1831" s="279" t="s">
        <v>843</v>
      </c>
      <c r="K1831" s="262">
        <v>9359.01</v>
      </c>
      <c r="L1831" s="25" t="s">
        <v>658</v>
      </c>
      <c r="M1831" s="283" t="s">
        <v>6595</v>
      </c>
      <c r="N1831" s="280" t="s">
        <v>658</v>
      </c>
      <c r="O1831" s="6" t="s">
        <v>658</v>
      </c>
      <c r="P1831" s="202" t="s">
        <v>658</v>
      </c>
    </row>
    <row r="1832" spans="1:16" ht="140.25" x14ac:dyDescent="0.25">
      <c r="A1832" s="202" t="s">
        <v>6598</v>
      </c>
      <c r="B1832" s="283" t="s">
        <v>6600</v>
      </c>
      <c r="C1832" s="149" t="s">
        <v>6536</v>
      </c>
      <c r="D1832" s="18" t="s">
        <v>658</v>
      </c>
      <c r="E1832" s="280" t="s">
        <v>658</v>
      </c>
      <c r="F1832" s="280" t="s">
        <v>6602</v>
      </c>
      <c r="G1832" s="280" t="s">
        <v>839</v>
      </c>
      <c r="H1832" s="279" t="s">
        <v>841</v>
      </c>
      <c r="I1832" s="241" t="s">
        <v>3713</v>
      </c>
      <c r="J1832" s="279" t="s">
        <v>843</v>
      </c>
      <c r="K1832" s="262">
        <v>6985.38</v>
      </c>
      <c r="L1832" s="25" t="s">
        <v>658</v>
      </c>
      <c r="M1832" s="283" t="s">
        <v>6595</v>
      </c>
      <c r="N1832" s="280" t="s">
        <v>658</v>
      </c>
      <c r="O1832" s="6" t="s">
        <v>658</v>
      </c>
      <c r="P1832" s="202" t="s">
        <v>658</v>
      </c>
    </row>
    <row r="1833" spans="1:16" ht="140.25" x14ac:dyDescent="0.25">
      <c r="A1833" s="202" t="s">
        <v>6599</v>
      </c>
      <c r="B1833" s="283" t="s">
        <v>6601</v>
      </c>
      <c r="C1833" s="149" t="s">
        <v>6536</v>
      </c>
      <c r="D1833" s="18" t="s">
        <v>658</v>
      </c>
      <c r="E1833" s="280" t="s">
        <v>658</v>
      </c>
      <c r="F1833" s="280" t="s">
        <v>6603</v>
      </c>
      <c r="G1833" s="280" t="s">
        <v>839</v>
      </c>
      <c r="H1833" s="279" t="s">
        <v>841</v>
      </c>
      <c r="I1833" s="241" t="s">
        <v>3713</v>
      </c>
      <c r="J1833" s="279" t="s">
        <v>843</v>
      </c>
      <c r="K1833" s="262">
        <v>7017.47</v>
      </c>
      <c r="L1833" s="25" t="s">
        <v>658</v>
      </c>
      <c r="M1833" s="283" t="s">
        <v>6595</v>
      </c>
      <c r="N1833" s="280" t="s">
        <v>658</v>
      </c>
      <c r="O1833" s="6" t="s">
        <v>658</v>
      </c>
      <c r="P1833" s="202" t="s">
        <v>658</v>
      </c>
    </row>
    <row r="1834" spans="1:16" ht="140.25" x14ac:dyDescent="0.25">
      <c r="A1834" s="202" t="s">
        <v>6604</v>
      </c>
      <c r="B1834" s="283" t="s">
        <v>6606</v>
      </c>
      <c r="C1834" s="149" t="s">
        <v>6536</v>
      </c>
      <c r="D1834" s="18" t="s">
        <v>658</v>
      </c>
      <c r="E1834" s="280" t="s">
        <v>658</v>
      </c>
      <c r="F1834" s="280" t="s">
        <v>6608</v>
      </c>
      <c r="G1834" s="280" t="s">
        <v>839</v>
      </c>
      <c r="H1834" s="279" t="s">
        <v>841</v>
      </c>
      <c r="I1834" s="241" t="s">
        <v>3713</v>
      </c>
      <c r="J1834" s="279" t="s">
        <v>843</v>
      </c>
      <c r="K1834" s="262">
        <v>8922.23</v>
      </c>
      <c r="L1834" s="25" t="s">
        <v>658</v>
      </c>
      <c r="M1834" s="283" t="s">
        <v>6574</v>
      </c>
      <c r="N1834" s="280" t="s">
        <v>658</v>
      </c>
      <c r="O1834" s="6" t="s">
        <v>658</v>
      </c>
      <c r="P1834" s="202" t="s">
        <v>658</v>
      </c>
    </row>
    <row r="1835" spans="1:16" ht="140.25" x14ac:dyDescent="0.25">
      <c r="A1835" s="202" t="s">
        <v>6605</v>
      </c>
      <c r="B1835" s="283" t="s">
        <v>6607</v>
      </c>
      <c r="C1835" s="149" t="s">
        <v>6536</v>
      </c>
      <c r="D1835" s="18" t="s">
        <v>658</v>
      </c>
      <c r="E1835" s="280" t="s">
        <v>658</v>
      </c>
      <c r="F1835" s="280" t="s">
        <v>6609</v>
      </c>
      <c r="G1835" s="280" t="s">
        <v>839</v>
      </c>
      <c r="H1835" s="279" t="s">
        <v>841</v>
      </c>
      <c r="I1835" s="241" t="s">
        <v>3713</v>
      </c>
      <c r="J1835" s="279" t="s">
        <v>843</v>
      </c>
      <c r="K1835" s="262">
        <v>9230.6299999999992</v>
      </c>
      <c r="L1835" s="25" t="s">
        <v>658</v>
      </c>
      <c r="M1835" s="283" t="s">
        <v>6574</v>
      </c>
      <c r="N1835" s="280" t="s">
        <v>658</v>
      </c>
      <c r="O1835" s="6" t="s">
        <v>658</v>
      </c>
      <c r="P1835" s="202" t="s">
        <v>658</v>
      </c>
    </row>
    <row r="1836" spans="1:16" ht="140.25" x14ac:dyDescent="0.25">
      <c r="A1836" s="202" t="s">
        <v>6610</v>
      </c>
      <c r="B1836" s="283" t="s">
        <v>6614</v>
      </c>
      <c r="C1836" s="149" t="s">
        <v>6536</v>
      </c>
      <c r="D1836" s="18" t="s">
        <v>658</v>
      </c>
      <c r="E1836" s="280" t="s">
        <v>658</v>
      </c>
      <c r="F1836" s="280" t="s">
        <v>6619</v>
      </c>
      <c r="G1836" s="280" t="s">
        <v>839</v>
      </c>
      <c r="H1836" s="279" t="s">
        <v>841</v>
      </c>
      <c r="I1836" s="241" t="s">
        <v>3713</v>
      </c>
      <c r="J1836" s="279" t="s">
        <v>843</v>
      </c>
      <c r="K1836" s="262">
        <v>24015.98</v>
      </c>
      <c r="L1836" s="25" t="s">
        <v>658</v>
      </c>
      <c r="M1836" s="283" t="s">
        <v>6617</v>
      </c>
      <c r="N1836" s="280" t="s">
        <v>658</v>
      </c>
      <c r="O1836" s="6" t="s">
        <v>658</v>
      </c>
      <c r="P1836" s="202" t="s">
        <v>658</v>
      </c>
    </row>
    <row r="1837" spans="1:16" ht="140.25" x14ac:dyDescent="0.25">
      <c r="A1837" s="202" t="s">
        <v>6611</v>
      </c>
      <c r="B1837" s="283" t="s">
        <v>6615</v>
      </c>
      <c r="C1837" s="149" t="s">
        <v>6536</v>
      </c>
      <c r="D1837" s="18" t="s">
        <v>658</v>
      </c>
      <c r="E1837" s="280" t="s">
        <v>658</v>
      </c>
      <c r="F1837" s="280" t="s">
        <v>6620</v>
      </c>
      <c r="G1837" s="280" t="s">
        <v>839</v>
      </c>
      <c r="H1837" s="279" t="s">
        <v>841</v>
      </c>
      <c r="I1837" s="241" t="s">
        <v>3713</v>
      </c>
      <c r="J1837" s="279" t="s">
        <v>843</v>
      </c>
      <c r="K1837" s="262">
        <v>6139.17</v>
      </c>
      <c r="L1837" s="25" t="s">
        <v>658</v>
      </c>
      <c r="M1837" s="283" t="s">
        <v>6618</v>
      </c>
      <c r="N1837" s="280" t="s">
        <v>658</v>
      </c>
      <c r="O1837" s="6" t="s">
        <v>658</v>
      </c>
      <c r="P1837" s="202" t="s">
        <v>658</v>
      </c>
    </row>
    <row r="1838" spans="1:16" ht="140.25" x14ac:dyDescent="0.25">
      <c r="A1838" s="202" t="s">
        <v>6612</v>
      </c>
      <c r="B1838" s="283" t="s">
        <v>6616</v>
      </c>
      <c r="C1838" s="149" t="s">
        <v>6536</v>
      </c>
      <c r="D1838" s="18" t="s">
        <v>658</v>
      </c>
      <c r="E1838" s="280" t="s">
        <v>658</v>
      </c>
      <c r="F1838" s="280" t="s">
        <v>6621</v>
      </c>
      <c r="G1838" s="280" t="s">
        <v>839</v>
      </c>
      <c r="H1838" s="279" t="s">
        <v>841</v>
      </c>
      <c r="I1838" s="241" t="s">
        <v>3713</v>
      </c>
      <c r="J1838" s="279" t="s">
        <v>843</v>
      </c>
      <c r="K1838" s="262">
        <v>6112</v>
      </c>
      <c r="L1838" s="25" t="s">
        <v>658</v>
      </c>
      <c r="M1838" s="283" t="s">
        <v>6618</v>
      </c>
      <c r="N1838" s="280" t="s">
        <v>658</v>
      </c>
      <c r="O1838" s="6" t="s">
        <v>658</v>
      </c>
      <c r="P1838" s="202" t="s">
        <v>658</v>
      </c>
    </row>
    <row r="1839" spans="1:16" ht="140.25" x14ac:dyDescent="0.25">
      <c r="A1839" s="202" t="s">
        <v>6613</v>
      </c>
      <c r="B1839" s="283" t="s">
        <v>6622</v>
      </c>
      <c r="C1839" s="149" t="s">
        <v>6536</v>
      </c>
      <c r="D1839" s="18" t="s">
        <v>658</v>
      </c>
      <c r="E1839" s="280" t="s">
        <v>658</v>
      </c>
      <c r="F1839" s="280" t="s">
        <v>6624</v>
      </c>
      <c r="G1839" s="280" t="s">
        <v>839</v>
      </c>
      <c r="H1839" s="279" t="s">
        <v>841</v>
      </c>
      <c r="I1839" s="241" t="s">
        <v>3713</v>
      </c>
      <c r="J1839" s="279" t="s">
        <v>843</v>
      </c>
      <c r="K1839" s="281">
        <v>13047.34</v>
      </c>
      <c r="L1839" s="25" t="s">
        <v>658</v>
      </c>
      <c r="M1839" s="283" t="s">
        <v>6623</v>
      </c>
      <c r="N1839" s="280" t="s">
        <v>658</v>
      </c>
      <c r="O1839" s="6" t="s">
        <v>658</v>
      </c>
      <c r="P1839" s="202" t="s">
        <v>658</v>
      </c>
    </row>
    <row r="1840" spans="1:16" x14ac:dyDescent="0.25">
      <c r="A1840" s="263" t="s">
        <v>364</v>
      </c>
      <c r="B1840" s="7"/>
      <c r="C1840" s="149"/>
      <c r="D1840" s="18"/>
      <c r="E1840" s="280"/>
      <c r="F1840" s="280"/>
      <c r="G1840" s="280"/>
      <c r="H1840" s="188"/>
      <c r="I1840" s="188"/>
      <c r="J1840" s="188"/>
      <c r="K1840" s="266">
        <f>SUM(K1829:K1839)</f>
        <v>110604.20999999999</v>
      </c>
      <c r="L1840" s="25"/>
      <c r="M1840" s="283"/>
      <c r="N1840" s="280"/>
      <c r="O1840" s="9"/>
      <c r="P1840" s="201"/>
    </row>
    <row r="1841" spans="1:16" x14ac:dyDescent="0.25">
      <c r="A1841" s="416" t="s">
        <v>6625</v>
      </c>
      <c r="B1841" s="417"/>
      <c r="C1841" s="417"/>
      <c r="D1841" s="417"/>
      <c r="E1841" s="417"/>
      <c r="F1841" s="417"/>
      <c r="G1841" s="417"/>
      <c r="H1841" s="417"/>
      <c r="I1841" s="417"/>
      <c r="J1841" s="417"/>
      <c r="K1841" s="417"/>
      <c r="L1841" s="417"/>
      <c r="M1841" s="417"/>
      <c r="N1841" s="417"/>
      <c r="O1841" s="417"/>
      <c r="P1841" s="418"/>
    </row>
    <row r="1842" spans="1:16" ht="140.25" x14ac:dyDescent="0.25">
      <c r="A1842" s="202" t="s">
        <v>6626</v>
      </c>
      <c r="B1842" s="283" t="s">
        <v>6628</v>
      </c>
      <c r="C1842" s="149" t="s">
        <v>4325</v>
      </c>
      <c r="D1842" s="18" t="s">
        <v>658</v>
      </c>
      <c r="E1842" s="280" t="s">
        <v>658</v>
      </c>
      <c r="F1842" s="280" t="s">
        <v>6630</v>
      </c>
      <c r="G1842" s="280" t="s">
        <v>839</v>
      </c>
      <c r="H1842" s="279" t="s">
        <v>841</v>
      </c>
      <c r="I1842" s="241" t="s">
        <v>3713</v>
      </c>
      <c r="J1842" s="279" t="s">
        <v>843</v>
      </c>
      <c r="K1842" s="262">
        <v>5683.87</v>
      </c>
      <c r="L1842" s="25" t="s">
        <v>658</v>
      </c>
      <c r="M1842" s="283" t="s">
        <v>6575</v>
      </c>
      <c r="N1842" s="280" t="s">
        <v>658</v>
      </c>
      <c r="O1842" s="6" t="s">
        <v>658</v>
      </c>
      <c r="P1842" s="202" t="s">
        <v>658</v>
      </c>
    </row>
    <row r="1843" spans="1:16" ht="140.25" x14ac:dyDescent="0.25">
      <c r="A1843" s="202" t="s">
        <v>6627</v>
      </c>
      <c r="B1843" s="283" t="s">
        <v>6628</v>
      </c>
      <c r="C1843" s="149" t="s">
        <v>6629</v>
      </c>
      <c r="D1843" s="18" t="s">
        <v>658</v>
      </c>
      <c r="E1843" s="280" t="s">
        <v>658</v>
      </c>
      <c r="F1843" s="280" t="s">
        <v>6631</v>
      </c>
      <c r="G1843" s="280" t="s">
        <v>839</v>
      </c>
      <c r="H1843" s="279" t="s">
        <v>841</v>
      </c>
      <c r="I1843" s="241" t="s">
        <v>3713</v>
      </c>
      <c r="J1843" s="279" t="s">
        <v>843</v>
      </c>
      <c r="K1843" s="262">
        <v>4974.66</v>
      </c>
      <c r="L1843" s="25" t="s">
        <v>658</v>
      </c>
      <c r="M1843" s="283" t="s">
        <v>6575</v>
      </c>
      <c r="N1843" s="280" t="s">
        <v>658</v>
      </c>
      <c r="O1843" s="6" t="s">
        <v>658</v>
      </c>
      <c r="P1843" s="202" t="s">
        <v>658</v>
      </c>
    </row>
    <row r="1844" spans="1:16" x14ac:dyDescent="0.25">
      <c r="A1844" s="263" t="s">
        <v>364</v>
      </c>
      <c r="B1844" s="7"/>
      <c r="C1844" s="149"/>
      <c r="D1844" s="18"/>
      <c r="E1844" s="280"/>
      <c r="F1844" s="280"/>
      <c r="G1844" s="280"/>
      <c r="H1844" s="188"/>
      <c r="I1844" s="188"/>
      <c r="J1844" s="188"/>
      <c r="K1844" s="266">
        <f>SUM(K1842:K1843)</f>
        <v>10658.529999999999</v>
      </c>
      <c r="L1844" s="25"/>
      <c r="M1844" s="283"/>
      <c r="N1844" s="280"/>
      <c r="O1844" s="9"/>
      <c r="P1844" s="201"/>
    </row>
    <row r="1845" spans="1:16" x14ac:dyDescent="0.25">
      <c r="A1845" s="416" t="s">
        <v>6640</v>
      </c>
      <c r="B1845" s="417"/>
      <c r="C1845" s="417"/>
      <c r="D1845" s="417"/>
      <c r="E1845" s="417"/>
      <c r="F1845" s="417"/>
      <c r="G1845" s="417"/>
      <c r="H1845" s="417"/>
      <c r="I1845" s="417"/>
      <c r="J1845" s="417"/>
      <c r="K1845" s="417"/>
      <c r="L1845" s="417"/>
      <c r="M1845" s="417"/>
      <c r="N1845" s="417"/>
      <c r="O1845" s="417"/>
      <c r="P1845" s="418"/>
    </row>
    <row r="1846" spans="1:16" ht="140.25" x14ac:dyDescent="0.25">
      <c r="A1846" s="202" t="s">
        <v>6632</v>
      </c>
      <c r="B1846" s="283" t="s">
        <v>6636</v>
      </c>
      <c r="C1846" s="149" t="s">
        <v>658</v>
      </c>
      <c r="D1846" s="18" t="s">
        <v>658</v>
      </c>
      <c r="E1846" s="280" t="s">
        <v>658</v>
      </c>
      <c r="F1846" s="280" t="s">
        <v>6643</v>
      </c>
      <c r="G1846" s="280" t="s">
        <v>839</v>
      </c>
      <c r="H1846" s="279" t="s">
        <v>841</v>
      </c>
      <c r="I1846" s="241" t="s">
        <v>3713</v>
      </c>
      <c r="J1846" s="279" t="s">
        <v>843</v>
      </c>
      <c r="K1846" s="262">
        <v>6399.58</v>
      </c>
      <c r="L1846" s="25" t="s">
        <v>658</v>
      </c>
      <c r="M1846" s="283" t="s">
        <v>6641</v>
      </c>
      <c r="N1846" s="280" t="s">
        <v>658</v>
      </c>
      <c r="O1846" s="6" t="s">
        <v>658</v>
      </c>
      <c r="P1846" s="202" t="s">
        <v>658</v>
      </c>
    </row>
    <row r="1847" spans="1:16" ht="140.25" x14ac:dyDescent="0.25">
      <c r="A1847" s="202" t="s">
        <v>6633</v>
      </c>
      <c r="B1847" s="283" t="s">
        <v>6637</v>
      </c>
      <c r="C1847" s="149" t="s">
        <v>658</v>
      </c>
      <c r="D1847" s="18" t="s">
        <v>658</v>
      </c>
      <c r="E1847" s="280" t="s">
        <v>658</v>
      </c>
      <c r="F1847" s="280" t="s">
        <v>6644</v>
      </c>
      <c r="G1847" s="280" t="s">
        <v>839</v>
      </c>
      <c r="H1847" s="279" t="s">
        <v>841</v>
      </c>
      <c r="I1847" s="241" t="s">
        <v>3713</v>
      </c>
      <c r="J1847" s="279" t="s">
        <v>843</v>
      </c>
      <c r="K1847" s="262">
        <v>12799.14</v>
      </c>
      <c r="L1847" s="25" t="s">
        <v>658</v>
      </c>
      <c r="M1847" s="283" t="s">
        <v>6641</v>
      </c>
      <c r="N1847" s="280" t="s">
        <v>658</v>
      </c>
      <c r="O1847" s="6" t="s">
        <v>658</v>
      </c>
      <c r="P1847" s="202" t="s">
        <v>658</v>
      </c>
    </row>
    <row r="1848" spans="1:16" ht="140.25" x14ac:dyDescent="0.25">
      <c r="A1848" s="202" t="s">
        <v>6634</v>
      </c>
      <c r="B1848" s="283" t="s">
        <v>6638</v>
      </c>
      <c r="C1848" s="149" t="s">
        <v>658</v>
      </c>
      <c r="D1848" s="18" t="s">
        <v>658</v>
      </c>
      <c r="E1848" s="280" t="s">
        <v>658</v>
      </c>
      <c r="F1848" s="280" t="s">
        <v>6645</v>
      </c>
      <c r="G1848" s="280" t="s">
        <v>839</v>
      </c>
      <c r="H1848" s="279" t="s">
        <v>841</v>
      </c>
      <c r="I1848" s="241" t="s">
        <v>3713</v>
      </c>
      <c r="J1848" s="279" t="s">
        <v>843</v>
      </c>
      <c r="K1848" s="262">
        <v>12936.95</v>
      </c>
      <c r="L1848" s="25" t="s">
        <v>658</v>
      </c>
      <c r="M1848" s="283" t="s">
        <v>6642</v>
      </c>
      <c r="N1848" s="280" t="s">
        <v>658</v>
      </c>
      <c r="O1848" s="6" t="s">
        <v>658</v>
      </c>
      <c r="P1848" s="202" t="s">
        <v>658</v>
      </c>
    </row>
    <row r="1849" spans="1:16" ht="140.25" x14ac:dyDescent="0.25">
      <c r="A1849" s="202" t="s">
        <v>6635</v>
      </c>
      <c r="B1849" s="283" t="s">
        <v>6639</v>
      </c>
      <c r="C1849" s="149" t="s">
        <v>658</v>
      </c>
      <c r="D1849" s="18" t="s">
        <v>658</v>
      </c>
      <c r="E1849" s="280" t="s">
        <v>658</v>
      </c>
      <c r="F1849" s="280" t="s">
        <v>6646</v>
      </c>
      <c r="G1849" s="280" t="s">
        <v>839</v>
      </c>
      <c r="H1849" s="279" t="s">
        <v>841</v>
      </c>
      <c r="I1849" s="241" t="s">
        <v>3713</v>
      </c>
      <c r="J1849" s="279" t="s">
        <v>843</v>
      </c>
      <c r="K1849" s="262">
        <v>25873.919999999998</v>
      </c>
      <c r="L1849" s="25" t="s">
        <v>658</v>
      </c>
      <c r="M1849" s="283" t="s">
        <v>6642</v>
      </c>
      <c r="N1849" s="280" t="s">
        <v>658</v>
      </c>
      <c r="O1849" s="6" t="s">
        <v>658</v>
      </c>
      <c r="P1849" s="202" t="s">
        <v>658</v>
      </c>
    </row>
    <row r="1850" spans="1:16" x14ac:dyDescent="0.25">
      <c r="A1850" s="263" t="s">
        <v>364</v>
      </c>
      <c r="B1850" s="7"/>
      <c r="C1850" s="149"/>
      <c r="D1850" s="18"/>
      <c r="E1850" s="280"/>
      <c r="F1850" s="280"/>
      <c r="G1850" s="280"/>
      <c r="H1850" s="188"/>
      <c r="I1850" s="188"/>
      <c r="J1850" s="188"/>
      <c r="K1850" s="266">
        <f>SUM(K1846:K1849)</f>
        <v>58009.59</v>
      </c>
      <c r="L1850" s="25"/>
      <c r="M1850" s="283"/>
      <c r="N1850" s="280"/>
      <c r="O1850" s="9"/>
      <c r="P1850" s="201"/>
    </row>
    <row r="1851" spans="1:16" x14ac:dyDescent="0.25">
      <c r="A1851" s="416" t="s">
        <v>6648</v>
      </c>
      <c r="B1851" s="417"/>
      <c r="C1851" s="417"/>
      <c r="D1851" s="417"/>
      <c r="E1851" s="417"/>
      <c r="F1851" s="417"/>
      <c r="G1851" s="417"/>
      <c r="H1851" s="417"/>
      <c r="I1851" s="417"/>
      <c r="J1851" s="417"/>
      <c r="K1851" s="417"/>
      <c r="L1851" s="417"/>
      <c r="M1851" s="417"/>
      <c r="N1851" s="417"/>
      <c r="O1851" s="417"/>
      <c r="P1851" s="418"/>
    </row>
    <row r="1852" spans="1:16" ht="140.25" x14ac:dyDescent="0.25">
      <c r="A1852" s="202" t="s">
        <v>6647</v>
      </c>
      <c r="B1852" s="283" t="s">
        <v>6652</v>
      </c>
      <c r="C1852" s="149" t="s">
        <v>6648</v>
      </c>
      <c r="D1852" s="18" t="s">
        <v>658</v>
      </c>
      <c r="E1852" s="280" t="s">
        <v>658</v>
      </c>
      <c r="F1852" s="280" t="s">
        <v>6655</v>
      </c>
      <c r="G1852" s="280" t="s">
        <v>839</v>
      </c>
      <c r="H1852" s="279" t="s">
        <v>841</v>
      </c>
      <c r="I1852" s="241" t="s">
        <v>3713</v>
      </c>
      <c r="J1852" s="279" t="s">
        <v>843</v>
      </c>
      <c r="K1852" s="262">
        <v>9949.32</v>
      </c>
      <c r="L1852" s="25" t="s">
        <v>658</v>
      </c>
      <c r="M1852" s="283" t="s">
        <v>6575</v>
      </c>
      <c r="N1852" s="280" t="s">
        <v>658</v>
      </c>
      <c r="O1852" s="6" t="s">
        <v>658</v>
      </c>
      <c r="P1852" s="202" t="s">
        <v>658</v>
      </c>
    </row>
    <row r="1853" spans="1:16" ht="140.25" x14ac:dyDescent="0.25">
      <c r="A1853" s="202" t="s">
        <v>6649</v>
      </c>
      <c r="B1853" s="283" t="s">
        <v>6653</v>
      </c>
      <c r="C1853" s="149" t="s">
        <v>6648</v>
      </c>
      <c r="D1853" s="18" t="s">
        <v>658</v>
      </c>
      <c r="E1853" s="280" t="s">
        <v>658</v>
      </c>
      <c r="F1853" s="280" t="s">
        <v>6656</v>
      </c>
      <c r="G1853" s="280" t="s">
        <v>839</v>
      </c>
      <c r="H1853" s="279" t="s">
        <v>841</v>
      </c>
      <c r="I1853" s="241" t="s">
        <v>3713</v>
      </c>
      <c r="J1853" s="279" t="s">
        <v>843</v>
      </c>
      <c r="K1853" s="262">
        <v>9768.33</v>
      </c>
      <c r="L1853" s="25" t="s">
        <v>658</v>
      </c>
      <c r="M1853" s="283" t="s">
        <v>6575</v>
      </c>
      <c r="N1853" s="280" t="s">
        <v>658</v>
      </c>
      <c r="O1853" s="6" t="s">
        <v>658</v>
      </c>
      <c r="P1853" s="202" t="s">
        <v>658</v>
      </c>
    </row>
    <row r="1854" spans="1:16" ht="140.25" x14ac:dyDescent="0.25">
      <c r="A1854" s="202" t="s">
        <v>6650</v>
      </c>
      <c r="B1854" s="283" t="s">
        <v>6653</v>
      </c>
      <c r="C1854" s="149" t="s">
        <v>6648</v>
      </c>
      <c r="D1854" s="18" t="s">
        <v>658</v>
      </c>
      <c r="E1854" s="280" t="s">
        <v>658</v>
      </c>
      <c r="F1854" s="280" t="s">
        <v>6657</v>
      </c>
      <c r="G1854" s="280" t="s">
        <v>839</v>
      </c>
      <c r="H1854" s="279" t="s">
        <v>841</v>
      </c>
      <c r="I1854" s="241" t="s">
        <v>3713</v>
      </c>
      <c r="J1854" s="279" t="s">
        <v>843</v>
      </c>
      <c r="K1854" s="262">
        <v>9768.2999999999993</v>
      </c>
      <c r="L1854" s="25" t="s">
        <v>658</v>
      </c>
      <c r="M1854" s="283" t="s">
        <v>6575</v>
      </c>
      <c r="N1854" s="280" t="s">
        <v>658</v>
      </c>
      <c r="O1854" s="6" t="s">
        <v>658</v>
      </c>
      <c r="P1854" s="202" t="s">
        <v>658</v>
      </c>
    </row>
    <row r="1855" spans="1:16" ht="140.25" x14ac:dyDescent="0.25">
      <c r="A1855" s="202" t="s">
        <v>6651</v>
      </c>
      <c r="B1855" s="283" t="s">
        <v>6654</v>
      </c>
      <c r="C1855" s="149" t="s">
        <v>6648</v>
      </c>
      <c r="D1855" s="18" t="s">
        <v>658</v>
      </c>
      <c r="E1855" s="280" t="s">
        <v>658</v>
      </c>
      <c r="F1855" s="280" t="s">
        <v>6658</v>
      </c>
      <c r="G1855" s="280" t="s">
        <v>839</v>
      </c>
      <c r="H1855" s="279" t="s">
        <v>841</v>
      </c>
      <c r="I1855" s="241" t="s">
        <v>3713</v>
      </c>
      <c r="J1855" s="279" t="s">
        <v>843</v>
      </c>
      <c r="K1855" s="262">
        <v>11150.04</v>
      </c>
      <c r="L1855" s="25" t="s">
        <v>658</v>
      </c>
      <c r="M1855" s="283" t="s">
        <v>6575</v>
      </c>
      <c r="N1855" s="280" t="s">
        <v>658</v>
      </c>
      <c r="O1855" s="6" t="s">
        <v>658</v>
      </c>
      <c r="P1855" s="202" t="s">
        <v>658</v>
      </c>
    </row>
    <row r="1856" spans="1:16" x14ac:dyDescent="0.25">
      <c r="A1856" s="263" t="s">
        <v>364</v>
      </c>
      <c r="B1856" s="7"/>
      <c r="C1856" s="149"/>
      <c r="D1856" s="18"/>
      <c r="E1856" s="280"/>
      <c r="F1856" s="280"/>
      <c r="G1856" s="280"/>
      <c r="H1856" s="188"/>
      <c r="I1856" s="188"/>
      <c r="J1856" s="188"/>
      <c r="K1856" s="266">
        <f>SUM(K1852:K1855)</f>
        <v>40635.990000000005</v>
      </c>
      <c r="L1856" s="25"/>
      <c r="M1856" s="283"/>
      <c r="N1856" s="280"/>
      <c r="O1856" s="9"/>
      <c r="P1856" s="201"/>
    </row>
    <row r="1857" spans="1:16" x14ac:dyDescent="0.25">
      <c r="A1857" s="416" t="s">
        <v>6659</v>
      </c>
      <c r="B1857" s="417"/>
      <c r="C1857" s="417"/>
      <c r="D1857" s="417"/>
      <c r="E1857" s="417"/>
      <c r="F1857" s="417"/>
      <c r="G1857" s="417"/>
      <c r="H1857" s="417"/>
      <c r="I1857" s="417"/>
      <c r="J1857" s="417"/>
      <c r="K1857" s="417"/>
      <c r="L1857" s="417"/>
      <c r="M1857" s="417"/>
      <c r="N1857" s="417"/>
      <c r="O1857" s="417"/>
      <c r="P1857" s="418"/>
    </row>
    <row r="1858" spans="1:16" ht="140.25" x14ac:dyDescent="0.25">
      <c r="A1858" s="202" t="s">
        <v>6660</v>
      </c>
      <c r="B1858" s="283" t="s">
        <v>6652</v>
      </c>
      <c r="C1858" s="149" t="s">
        <v>6666</v>
      </c>
      <c r="D1858" s="18" t="s">
        <v>658</v>
      </c>
      <c r="E1858" s="280" t="s">
        <v>658</v>
      </c>
      <c r="F1858" s="280" t="s">
        <v>6669</v>
      </c>
      <c r="G1858" s="280" t="s">
        <v>839</v>
      </c>
      <c r="H1858" s="279" t="s">
        <v>841</v>
      </c>
      <c r="I1858" s="241" t="s">
        <v>3713</v>
      </c>
      <c r="J1858" s="279" t="s">
        <v>843</v>
      </c>
      <c r="K1858" s="262">
        <v>9949.32</v>
      </c>
      <c r="L1858" s="25" t="s">
        <v>658</v>
      </c>
      <c r="M1858" s="283" t="s">
        <v>6575</v>
      </c>
      <c r="N1858" s="280" t="s">
        <v>658</v>
      </c>
      <c r="O1858" s="6" t="s">
        <v>658</v>
      </c>
      <c r="P1858" s="202" t="s">
        <v>658</v>
      </c>
    </row>
    <row r="1859" spans="1:16" ht="140.25" x14ac:dyDescent="0.25">
      <c r="A1859" s="202" t="s">
        <v>6661</v>
      </c>
      <c r="B1859" s="283" t="s">
        <v>6667</v>
      </c>
      <c r="C1859" s="149" t="s">
        <v>6666</v>
      </c>
      <c r="D1859" s="18" t="s">
        <v>658</v>
      </c>
      <c r="E1859" s="280" t="s">
        <v>658</v>
      </c>
      <c r="F1859" s="280" t="s">
        <v>6670</v>
      </c>
      <c r="G1859" s="280" t="s">
        <v>839</v>
      </c>
      <c r="H1859" s="279" t="s">
        <v>841</v>
      </c>
      <c r="I1859" s="241" t="s">
        <v>3713</v>
      </c>
      <c r="J1859" s="279" t="s">
        <v>843</v>
      </c>
      <c r="K1859" s="262">
        <v>14110.52</v>
      </c>
      <c r="L1859" s="25" t="s">
        <v>658</v>
      </c>
      <c r="M1859" s="283" t="s">
        <v>6575</v>
      </c>
      <c r="N1859" s="280" t="s">
        <v>658</v>
      </c>
      <c r="O1859" s="6" t="s">
        <v>658</v>
      </c>
      <c r="P1859" s="202" t="s">
        <v>658</v>
      </c>
    </row>
    <row r="1860" spans="1:16" ht="140.25" x14ac:dyDescent="0.25">
      <c r="A1860" s="202" t="s">
        <v>6662</v>
      </c>
      <c r="B1860" s="283" t="s">
        <v>6668</v>
      </c>
      <c r="C1860" s="149" t="s">
        <v>6666</v>
      </c>
      <c r="D1860" s="18" t="s">
        <v>658</v>
      </c>
      <c r="E1860" s="280" t="s">
        <v>658</v>
      </c>
      <c r="F1860" s="280" t="s">
        <v>6671</v>
      </c>
      <c r="G1860" s="280" t="s">
        <v>839</v>
      </c>
      <c r="H1860" s="279" t="s">
        <v>841</v>
      </c>
      <c r="I1860" s="241" t="s">
        <v>3713</v>
      </c>
      <c r="J1860" s="279" t="s">
        <v>843</v>
      </c>
      <c r="K1860" s="262">
        <v>7105.3</v>
      </c>
      <c r="L1860" s="25" t="s">
        <v>658</v>
      </c>
      <c r="M1860" s="283" t="s">
        <v>6575</v>
      </c>
      <c r="N1860" s="280" t="s">
        <v>658</v>
      </c>
      <c r="O1860" s="6" t="s">
        <v>658</v>
      </c>
      <c r="P1860" s="202" t="s">
        <v>658</v>
      </c>
    </row>
    <row r="1861" spans="1:16" ht="140.25" x14ac:dyDescent="0.25">
      <c r="A1861" s="202" t="s">
        <v>6663</v>
      </c>
      <c r="B1861" s="283" t="s">
        <v>6672</v>
      </c>
      <c r="C1861" s="149" t="s">
        <v>6666</v>
      </c>
      <c r="D1861" s="18" t="s">
        <v>658</v>
      </c>
      <c r="E1861" s="280" t="s">
        <v>658</v>
      </c>
      <c r="F1861" s="280" t="s">
        <v>6675</v>
      </c>
      <c r="G1861" s="280" t="s">
        <v>839</v>
      </c>
      <c r="H1861" s="279" t="s">
        <v>841</v>
      </c>
      <c r="I1861" s="241" t="s">
        <v>3713</v>
      </c>
      <c r="J1861" s="279" t="s">
        <v>843</v>
      </c>
      <c r="K1861" s="262">
        <v>9955.4599999999991</v>
      </c>
      <c r="L1861" s="25" t="s">
        <v>658</v>
      </c>
      <c r="M1861" s="283" t="s">
        <v>6575</v>
      </c>
      <c r="N1861" s="280" t="s">
        <v>658</v>
      </c>
      <c r="O1861" s="6" t="s">
        <v>658</v>
      </c>
      <c r="P1861" s="202" t="s">
        <v>658</v>
      </c>
    </row>
    <row r="1862" spans="1:16" ht="140.25" x14ac:dyDescent="0.25">
      <c r="A1862" s="202" t="s">
        <v>6664</v>
      </c>
      <c r="B1862" s="279" t="s">
        <v>6673</v>
      </c>
      <c r="C1862" s="149" t="s">
        <v>6666</v>
      </c>
      <c r="D1862" s="18" t="s">
        <v>658</v>
      </c>
      <c r="E1862" s="280" t="s">
        <v>658</v>
      </c>
      <c r="F1862" s="280" t="s">
        <v>6676</v>
      </c>
      <c r="G1862" s="280" t="s">
        <v>839</v>
      </c>
      <c r="H1862" s="279" t="s">
        <v>841</v>
      </c>
      <c r="I1862" s="241" t="s">
        <v>3713</v>
      </c>
      <c r="J1862" s="279" t="s">
        <v>843</v>
      </c>
      <c r="K1862" s="206">
        <v>22299.74</v>
      </c>
      <c r="L1862" s="25" t="s">
        <v>658</v>
      </c>
      <c r="M1862" s="283" t="s">
        <v>6575</v>
      </c>
      <c r="N1862" s="280" t="s">
        <v>658</v>
      </c>
      <c r="O1862" s="6" t="s">
        <v>658</v>
      </c>
      <c r="P1862" s="202" t="s">
        <v>658</v>
      </c>
    </row>
    <row r="1863" spans="1:16" ht="140.25" x14ac:dyDescent="0.25">
      <c r="A1863" s="202" t="s">
        <v>6665</v>
      </c>
      <c r="B1863" s="283" t="s">
        <v>6674</v>
      </c>
      <c r="C1863" s="149" t="s">
        <v>6666</v>
      </c>
      <c r="D1863" s="18" t="s">
        <v>658</v>
      </c>
      <c r="E1863" s="280" t="s">
        <v>658</v>
      </c>
      <c r="F1863" s="280" t="s">
        <v>6677</v>
      </c>
      <c r="G1863" s="280" t="s">
        <v>839</v>
      </c>
      <c r="H1863" s="279" t="s">
        <v>841</v>
      </c>
      <c r="I1863" s="241" t="s">
        <v>3713</v>
      </c>
      <c r="J1863" s="279" t="s">
        <v>843</v>
      </c>
      <c r="K1863" s="262">
        <v>15908.34</v>
      </c>
      <c r="L1863" s="25" t="s">
        <v>658</v>
      </c>
      <c r="M1863" s="283" t="s">
        <v>6575</v>
      </c>
      <c r="N1863" s="280" t="s">
        <v>658</v>
      </c>
      <c r="O1863" s="6" t="s">
        <v>658</v>
      </c>
      <c r="P1863" s="202" t="s">
        <v>658</v>
      </c>
    </row>
    <row r="1864" spans="1:16" x14ac:dyDescent="0.25">
      <c r="A1864" s="263" t="s">
        <v>364</v>
      </c>
      <c r="B1864" s="7"/>
      <c r="C1864" s="149"/>
      <c r="D1864" s="18"/>
      <c r="E1864" s="280"/>
      <c r="F1864" s="280"/>
      <c r="G1864" s="280"/>
      <c r="H1864" s="188"/>
      <c r="I1864" s="188"/>
      <c r="J1864" s="188"/>
      <c r="K1864" s="266">
        <f>SUM(K1858:K1863)</f>
        <v>79328.679999999993</v>
      </c>
      <c r="L1864" s="25"/>
      <c r="M1864" s="283"/>
      <c r="N1864" s="280"/>
      <c r="O1864" s="9"/>
      <c r="P1864" s="201"/>
    </row>
    <row r="1865" spans="1:16" x14ac:dyDescent="0.25">
      <c r="A1865" s="205" t="s">
        <v>364</v>
      </c>
      <c r="B1865" s="7"/>
      <c r="C1865" s="149"/>
      <c r="D1865" s="18"/>
      <c r="E1865" s="280"/>
      <c r="F1865" s="280"/>
      <c r="G1865" s="280"/>
      <c r="H1865" s="188"/>
      <c r="I1865" s="188"/>
      <c r="J1865" s="188"/>
      <c r="K1865" s="25">
        <f>K1827+K1840+K1844+K1850+K1856+K1864</f>
        <v>528783.14999999991</v>
      </c>
      <c r="L1865" s="25"/>
      <c r="M1865" s="283"/>
      <c r="N1865" s="280"/>
      <c r="O1865" s="9"/>
      <c r="P1865" s="201"/>
    </row>
    <row r="1866" spans="1:16" x14ac:dyDescent="0.25">
      <c r="A1866" s="375" t="s">
        <v>6678</v>
      </c>
      <c r="B1866" s="376"/>
      <c r="C1866" s="376"/>
      <c r="D1866" s="376"/>
      <c r="E1866" s="376"/>
      <c r="F1866" s="376"/>
      <c r="G1866" s="376"/>
      <c r="H1866" s="376"/>
      <c r="I1866" s="376"/>
      <c r="J1866" s="376"/>
      <c r="K1866" s="376"/>
      <c r="L1866" s="376"/>
      <c r="M1866" s="376"/>
      <c r="N1866" s="376"/>
      <c r="O1866" s="376"/>
      <c r="P1866" s="377"/>
    </row>
    <row r="1867" spans="1:16" ht="140.25" x14ac:dyDescent="0.25">
      <c r="A1867" s="202" t="s">
        <v>6679</v>
      </c>
      <c r="B1867" s="283" t="s">
        <v>6683</v>
      </c>
      <c r="C1867" s="149" t="s">
        <v>658</v>
      </c>
      <c r="D1867" s="18" t="s">
        <v>658</v>
      </c>
      <c r="E1867" s="280" t="s">
        <v>658</v>
      </c>
      <c r="F1867" s="280" t="s">
        <v>6686</v>
      </c>
      <c r="G1867" s="280" t="s">
        <v>839</v>
      </c>
      <c r="H1867" s="279" t="s">
        <v>841</v>
      </c>
      <c r="I1867" s="241" t="s">
        <v>3713</v>
      </c>
      <c r="J1867" s="279" t="s">
        <v>843</v>
      </c>
      <c r="K1867" s="262">
        <v>4000</v>
      </c>
      <c r="L1867" s="25" t="s">
        <v>658</v>
      </c>
      <c r="M1867" s="283" t="s">
        <v>6684</v>
      </c>
      <c r="N1867" s="280" t="s">
        <v>658</v>
      </c>
      <c r="O1867" s="6" t="s">
        <v>658</v>
      </c>
      <c r="P1867" s="202" t="s">
        <v>658</v>
      </c>
    </row>
    <row r="1868" spans="1:16" ht="140.25" x14ac:dyDescent="0.25">
      <c r="A1868" s="202" t="s">
        <v>6680</v>
      </c>
      <c r="B1868" s="283" t="s">
        <v>6688</v>
      </c>
      <c r="C1868" s="149" t="s">
        <v>6687</v>
      </c>
      <c r="D1868" s="18" t="s">
        <v>658</v>
      </c>
      <c r="E1868" s="280" t="s">
        <v>658</v>
      </c>
      <c r="F1868" s="280" t="s">
        <v>6689</v>
      </c>
      <c r="G1868" s="280" t="s">
        <v>839</v>
      </c>
      <c r="H1868" s="279" t="s">
        <v>841</v>
      </c>
      <c r="I1868" s="241" t="s">
        <v>3713</v>
      </c>
      <c r="J1868" s="279" t="s">
        <v>843</v>
      </c>
      <c r="K1868" s="262">
        <v>16000</v>
      </c>
      <c r="L1868" s="25" t="s">
        <v>658</v>
      </c>
      <c r="M1868" s="283" t="s">
        <v>6684</v>
      </c>
      <c r="N1868" s="280" t="s">
        <v>658</v>
      </c>
      <c r="O1868" s="6" t="s">
        <v>658</v>
      </c>
      <c r="P1868" s="202" t="s">
        <v>658</v>
      </c>
    </row>
    <row r="1869" spans="1:16" ht="140.25" x14ac:dyDescent="0.25">
      <c r="A1869" s="202" t="s">
        <v>6681</v>
      </c>
      <c r="B1869" s="283" t="s">
        <v>6702</v>
      </c>
      <c r="C1869" s="149" t="s">
        <v>6690</v>
      </c>
      <c r="D1869" s="18" t="s">
        <v>658</v>
      </c>
      <c r="E1869" s="280" t="s">
        <v>658</v>
      </c>
      <c r="F1869" s="280" t="s">
        <v>6691</v>
      </c>
      <c r="G1869" s="280" t="s">
        <v>839</v>
      </c>
      <c r="H1869" s="279" t="s">
        <v>841</v>
      </c>
      <c r="I1869" s="241" t="s">
        <v>3713</v>
      </c>
      <c r="J1869" s="279" t="s">
        <v>843</v>
      </c>
      <c r="K1869" s="262">
        <v>257600</v>
      </c>
      <c r="L1869" s="25" t="s">
        <v>658</v>
      </c>
      <c r="M1869" s="283" t="s">
        <v>6685</v>
      </c>
      <c r="N1869" s="280" t="s">
        <v>658</v>
      </c>
      <c r="O1869" s="6" t="s">
        <v>658</v>
      </c>
      <c r="P1869" s="202" t="s">
        <v>658</v>
      </c>
    </row>
    <row r="1870" spans="1:16" ht="140.25" x14ac:dyDescent="0.25">
      <c r="A1870" s="202" t="s">
        <v>6682</v>
      </c>
      <c r="B1870" s="283" t="s">
        <v>6701</v>
      </c>
      <c r="C1870" s="149" t="s">
        <v>6700</v>
      </c>
      <c r="D1870" s="18" t="s">
        <v>658</v>
      </c>
      <c r="E1870" s="280" t="s">
        <v>658</v>
      </c>
      <c r="F1870" s="280" t="s">
        <v>6706</v>
      </c>
      <c r="G1870" s="280" t="s">
        <v>839</v>
      </c>
      <c r="H1870" s="279" t="s">
        <v>841</v>
      </c>
      <c r="I1870" s="241" t="s">
        <v>3713</v>
      </c>
      <c r="J1870" s="279" t="s">
        <v>843</v>
      </c>
      <c r="K1870" s="262">
        <v>60000</v>
      </c>
      <c r="L1870" s="25" t="s">
        <v>658</v>
      </c>
      <c r="M1870" s="283" t="s">
        <v>6703</v>
      </c>
      <c r="N1870" s="280" t="s">
        <v>658</v>
      </c>
      <c r="O1870" s="6" t="s">
        <v>658</v>
      </c>
      <c r="P1870" s="202" t="s">
        <v>658</v>
      </c>
    </row>
    <row r="1871" spans="1:16" ht="140.25" x14ac:dyDescent="0.25">
      <c r="A1871" s="202" t="s">
        <v>6693</v>
      </c>
      <c r="B1871" s="283" t="s">
        <v>6699</v>
      </c>
      <c r="C1871" s="149" t="s">
        <v>6696</v>
      </c>
      <c r="D1871" s="18" t="s">
        <v>658</v>
      </c>
      <c r="E1871" s="280" t="s">
        <v>658</v>
      </c>
      <c r="F1871" s="280" t="s">
        <v>6707</v>
      </c>
      <c r="G1871" s="280" t="s">
        <v>839</v>
      </c>
      <c r="H1871" s="279" t="s">
        <v>841</v>
      </c>
      <c r="I1871" s="241" t="s">
        <v>3713</v>
      </c>
      <c r="J1871" s="279" t="s">
        <v>843</v>
      </c>
      <c r="K1871" s="262">
        <v>70200</v>
      </c>
      <c r="L1871" s="25" t="s">
        <v>658</v>
      </c>
      <c r="M1871" s="283" t="s">
        <v>6704</v>
      </c>
      <c r="N1871" s="280" t="s">
        <v>658</v>
      </c>
      <c r="O1871" s="6" t="s">
        <v>658</v>
      </c>
      <c r="P1871" s="202" t="s">
        <v>658</v>
      </c>
    </row>
    <row r="1872" spans="1:16" ht="140.25" x14ac:dyDescent="0.25">
      <c r="A1872" s="202" t="s">
        <v>6694</v>
      </c>
      <c r="B1872" s="283" t="s">
        <v>6698</v>
      </c>
      <c r="C1872" s="149" t="s">
        <v>6697</v>
      </c>
      <c r="D1872" s="18" t="s">
        <v>658</v>
      </c>
      <c r="E1872" s="280" t="s">
        <v>658</v>
      </c>
      <c r="F1872" s="280" t="s">
        <v>6708</v>
      </c>
      <c r="G1872" s="280" t="s">
        <v>839</v>
      </c>
      <c r="H1872" s="279" t="s">
        <v>841</v>
      </c>
      <c r="I1872" s="241" t="s">
        <v>3713</v>
      </c>
      <c r="J1872" s="279" t="s">
        <v>843</v>
      </c>
      <c r="K1872" s="262">
        <v>81000</v>
      </c>
      <c r="L1872" s="25" t="s">
        <v>658</v>
      </c>
      <c r="M1872" s="283" t="s">
        <v>6704</v>
      </c>
      <c r="N1872" s="280" t="s">
        <v>658</v>
      </c>
      <c r="O1872" s="6" t="s">
        <v>658</v>
      </c>
      <c r="P1872" s="202" t="s">
        <v>658</v>
      </c>
    </row>
    <row r="1873" spans="1:16" ht="140.25" x14ac:dyDescent="0.25">
      <c r="A1873" s="202" t="s">
        <v>6695</v>
      </c>
      <c r="B1873" s="283" t="s">
        <v>6692</v>
      </c>
      <c r="C1873" s="149" t="s">
        <v>658</v>
      </c>
      <c r="D1873" s="18" t="s">
        <v>658</v>
      </c>
      <c r="E1873" s="280" t="s">
        <v>658</v>
      </c>
      <c r="F1873" s="280" t="s">
        <v>6709</v>
      </c>
      <c r="G1873" s="280" t="s">
        <v>839</v>
      </c>
      <c r="H1873" s="279" t="s">
        <v>841</v>
      </c>
      <c r="I1873" s="241" t="s">
        <v>3713</v>
      </c>
      <c r="J1873" s="279" t="s">
        <v>843</v>
      </c>
      <c r="K1873" s="262">
        <v>103000</v>
      </c>
      <c r="L1873" s="25" t="s">
        <v>658</v>
      </c>
      <c r="M1873" s="283" t="s">
        <v>6705</v>
      </c>
      <c r="N1873" s="280" t="s">
        <v>658</v>
      </c>
      <c r="O1873" s="6" t="s">
        <v>658</v>
      </c>
      <c r="P1873" s="202" t="s">
        <v>658</v>
      </c>
    </row>
    <row r="1874" spans="1:16" x14ac:dyDescent="0.25">
      <c r="A1874" s="205" t="s">
        <v>364</v>
      </c>
      <c r="B1874" s="7"/>
      <c r="C1874" s="149"/>
      <c r="D1874" s="18"/>
      <c r="E1874" s="280"/>
      <c r="F1874" s="280"/>
      <c r="G1874" s="280"/>
      <c r="H1874" s="188"/>
      <c r="I1874" s="188"/>
      <c r="J1874" s="188"/>
      <c r="K1874" s="25">
        <f>SUM(K1867:K1873)</f>
        <v>591800</v>
      </c>
      <c r="L1874" s="25" t="s">
        <v>658</v>
      </c>
      <c r="M1874" s="283"/>
      <c r="N1874" s="280"/>
      <c r="O1874" s="9"/>
      <c r="P1874" s="201"/>
    </row>
    <row r="1875" spans="1:16" ht="21" customHeight="1" x14ac:dyDescent="0.25">
      <c r="A1875" s="357" t="s">
        <v>3671</v>
      </c>
      <c r="B1875" s="359"/>
      <c r="C1875" s="275"/>
      <c r="D1875" s="275"/>
      <c r="E1875" s="275"/>
      <c r="F1875" s="275"/>
      <c r="G1875" s="275"/>
      <c r="H1875" s="188"/>
      <c r="I1875" s="188"/>
      <c r="J1875" s="188"/>
      <c r="K1875" s="25">
        <f>K1513+K1680+K1683+K1818+K1865+K1874</f>
        <v>19361960.260000002</v>
      </c>
      <c r="L1875" s="25" t="s">
        <v>658</v>
      </c>
      <c r="M1875" s="283"/>
      <c r="N1875" s="280"/>
      <c r="O1875" s="9"/>
      <c r="P1875" s="201"/>
    </row>
    <row r="1876" spans="1:16" x14ac:dyDescent="0.25">
      <c r="A1876" s="357" t="s">
        <v>1711</v>
      </c>
      <c r="B1876" s="359"/>
      <c r="C1876" s="275"/>
      <c r="D1876" s="275"/>
      <c r="E1876" s="275"/>
      <c r="F1876" s="275"/>
      <c r="G1876" s="275"/>
      <c r="H1876" s="188"/>
      <c r="I1876" s="188"/>
      <c r="J1876" s="188"/>
      <c r="K1876" s="25">
        <f>K1383+K1875</f>
        <v>206957534.19999999</v>
      </c>
      <c r="L1876" s="25" t="s">
        <v>658</v>
      </c>
      <c r="M1876" s="283"/>
      <c r="N1876" s="280"/>
      <c r="O1876" s="9"/>
      <c r="P1876" s="201"/>
    </row>
    <row r="1877" spans="1:16" x14ac:dyDescent="0.25">
      <c r="A1877" s="375" t="s">
        <v>1958</v>
      </c>
      <c r="B1877" s="376"/>
      <c r="C1877" s="376"/>
      <c r="D1877" s="376"/>
      <c r="E1877" s="376"/>
      <c r="F1877" s="376"/>
      <c r="G1877" s="376"/>
      <c r="H1877" s="376"/>
      <c r="I1877" s="376"/>
      <c r="J1877" s="376"/>
      <c r="K1877" s="376"/>
      <c r="L1877" s="376"/>
      <c r="M1877" s="376"/>
      <c r="N1877" s="376"/>
      <c r="O1877" s="376"/>
      <c r="P1877" s="377"/>
    </row>
    <row r="1878" spans="1:16" ht="140.25" x14ac:dyDescent="0.25">
      <c r="A1878" s="202" t="s">
        <v>6710</v>
      </c>
      <c r="B1878" s="283" t="s">
        <v>1960</v>
      </c>
      <c r="C1878" s="279" t="s">
        <v>6724</v>
      </c>
      <c r="D1878" s="241">
        <v>34129</v>
      </c>
      <c r="E1878" s="242" t="s">
        <v>6725</v>
      </c>
      <c r="F1878" s="284" t="s">
        <v>1963</v>
      </c>
      <c r="G1878" s="280" t="s">
        <v>839</v>
      </c>
      <c r="H1878" s="280" t="s">
        <v>6726</v>
      </c>
      <c r="I1878" s="241" t="s">
        <v>3713</v>
      </c>
      <c r="J1878" s="280" t="s">
        <v>6727</v>
      </c>
      <c r="K1878" s="281" t="s">
        <v>1963</v>
      </c>
      <c r="L1878" s="247">
        <v>2651413.75</v>
      </c>
      <c r="M1878" s="283" t="s">
        <v>6728</v>
      </c>
      <c r="N1878" s="280" t="s">
        <v>658</v>
      </c>
      <c r="O1878" s="6" t="s">
        <v>658</v>
      </c>
      <c r="P1878" s="231" t="s">
        <v>6729</v>
      </c>
    </row>
    <row r="1879" spans="1:16" ht="140.25" x14ac:dyDescent="0.25">
      <c r="A1879" s="202" t="s">
        <v>6711</v>
      </c>
      <c r="B1879" s="283" t="s">
        <v>1960</v>
      </c>
      <c r="C1879" s="283" t="s">
        <v>6735</v>
      </c>
      <c r="D1879" s="279">
        <v>446</v>
      </c>
      <c r="E1879" s="283" t="s">
        <v>6730</v>
      </c>
      <c r="F1879" s="284" t="s">
        <v>1963</v>
      </c>
      <c r="G1879" s="280" t="s">
        <v>839</v>
      </c>
      <c r="H1879" s="279" t="s">
        <v>6746</v>
      </c>
      <c r="I1879" s="241" t="s">
        <v>3713</v>
      </c>
      <c r="J1879" s="279" t="s">
        <v>6747</v>
      </c>
      <c r="K1879" s="281" t="s">
        <v>1963</v>
      </c>
      <c r="L1879" s="282">
        <v>44421.599999999999</v>
      </c>
      <c r="M1879" s="283" t="s">
        <v>6745</v>
      </c>
      <c r="N1879" s="280" t="s">
        <v>658</v>
      </c>
      <c r="O1879" s="6" t="s">
        <v>658</v>
      </c>
      <c r="P1879" s="231" t="s">
        <v>6729</v>
      </c>
    </row>
    <row r="1880" spans="1:16" ht="204" x14ac:dyDescent="0.25">
      <c r="A1880" s="202" t="s">
        <v>6712</v>
      </c>
      <c r="B1880" s="283" t="s">
        <v>1960</v>
      </c>
      <c r="C1880" s="283" t="s">
        <v>6736</v>
      </c>
      <c r="D1880" s="279">
        <v>132</v>
      </c>
      <c r="E1880" s="283" t="s">
        <v>6731</v>
      </c>
      <c r="F1880" s="284" t="s">
        <v>1963</v>
      </c>
      <c r="G1880" s="280" t="s">
        <v>839</v>
      </c>
      <c r="H1880" s="279" t="s">
        <v>6749</v>
      </c>
      <c r="I1880" s="241" t="s">
        <v>3713</v>
      </c>
      <c r="J1880" s="279" t="s">
        <v>6750</v>
      </c>
      <c r="K1880" s="281" t="s">
        <v>1963</v>
      </c>
      <c r="L1880" s="282">
        <v>978315.36</v>
      </c>
      <c r="M1880" s="283" t="s">
        <v>6748</v>
      </c>
      <c r="N1880" s="280" t="s">
        <v>658</v>
      </c>
      <c r="O1880" s="6" t="s">
        <v>658</v>
      </c>
      <c r="P1880" s="231" t="s">
        <v>6751</v>
      </c>
    </row>
    <row r="1881" spans="1:16" ht="165.75" x14ac:dyDescent="0.25">
      <c r="A1881" s="202" t="s">
        <v>6713</v>
      </c>
      <c r="B1881" s="283" t="s">
        <v>1960</v>
      </c>
      <c r="C1881" s="283" t="s">
        <v>6737</v>
      </c>
      <c r="D1881" s="279">
        <v>47692</v>
      </c>
      <c r="E1881" s="283" t="s">
        <v>6732</v>
      </c>
      <c r="F1881" s="284" t="s">
        <v>1963</v>
      </c>
      <c r="G1881" s="280" t="s">
        <v>839</v>
      </c>
      <c r="H1881" s="279" t="s">
        <v>6753</v>
      </c>
      <c r="I1881" s="241" t="s">
        <v>3713</v>
      </c>
      <c r="J1881" s="279" t="s">
        <v>6754</v>
      </c>
      <c r="K1881" s="281" t="s">
        <v>1963</v>
      </c>
      <c r="L1881" s="282">
        <v>70892727.239999995</v>
      </c>
      <c r="M1881" s="283" t="s">
        <v>6752</v>
      </c>
      <c r="N1881" s="280" t="s">
        <v>658</v>
      </c>
      <c r="O1881" s="6" t="s">
        <v>658</v>
      </c>
      <c r="P1881" s="231" t="s">
        <v>6755</v>
      </c>
    </row>
    <row r="1882" spans="1:16" ht="165.75" x14ac:dyDescent="0.25">
      <c r="A1882" s="202" t="s">
        <v>6714</v>
      </c>
      <c r="B1882" s="283" t="s">
        <v>1960</v>
      </c>
      <c r="C1882" s="283" t="s">
        <v>6737</v>
      </c>
      <c r="D1882" s="279">
        <v>308</v>
      </c>
      <c r="E1882" s="283" t="s">
        <v>6733</v>
      </c>
      <c r="F1882" s="284" t="s">
        <v>1963</v>
      </c>
      <c r="G1882" s="280" t="s">
        <v>839</v>
      </c>
      <c r="H1882" s="279" t="s">
        <v>6756</v>
      </c>
      <c r="I1882" s="241" t="s">
        <v>3713</v>
      </c>
      <c r="J1882" s="279" t="s">
        <v>6757</v>
      </c>
      <c r="K1882" s="281" t="s">
        <v>1963</v>
      </c>
      <c r="L1882" s="282">
        <v>457832.76</v>
      </c>
      <c r="M1882" s="283" t="s">
        <v>6752</v>
      </c>
      <c r="N1882" s="280" t="s">
        <v>658</v>
      </c>
      <c r="O1882" s="6" t="s">
        <v>658</v>
      </c>
      <c r="P1882" s="231" t="s">
        <v>6755</v>
      </c>
    </row>
    <row r="1883" spans="1:16" ht="225" x14ac:dyDescent="0.25">
      <c r="A1883" s="202" t="s">
        <v>6715</v>
      </c>
      <c r="B1883" s="283" t="s">
        <v>1960</v>
      </c>
      <c r="C1883" s="283" t="s">
        <v>6758</v>
      </c>
      <c r="D1883" s="279">
        <v>227998</v>
      </c>
      <c r="E1883" s="283" t="s">
        <v>6734</v>
      </c>
      <c r="F1883" s="284" t="s">
        <v>1963</v>
      </c>
      <c r="G1883" s="280" t="s">
        <v>839</v>
      </c>
      <c r="H1883" s="279" t="s">
        <v>6760</v>
      </c>
      <c r="I1883" s="241" t="s">
        <v>3713</v>
      </c>
      <c r="J1883" s="279" t="s">
        <v>6761</v>
      </c>
      <c r="K1883" s="281" t="s">
        <v>1963</v>
      </c>
      <c r="L1883" s="282">
        <v>22708600.800000001</v>
      </c>
      <c r="M1883" s="283" t="s">
        <v>6762</v>
      </c>
      <c r="N1883" s="280" t="s">
        <v>658</v>
      </c>
      <c r="O1883" s="6" t="s">
        <v>658</v>
      </c>
      <c r="P1883" s="231" t="s">
        <v>6763</v>
      </c>
    </row>
    <row r="1884" spans="1:16" ht="140.25" x14ac:dyDescent="0.25">
      <c r="A1884" s="202" t="s">
        <v>6716</v>
      </c>
      <c r="B1884" s="283" t="s">
        <v>1960</v>
      </c>
      <c r="C1884" s="279" t="s">
        <v>6759</v>
      </c>
      <c r="D1884" s="279">
        <v>8</v>
      </c>
      <c r="E1884" s="242" t="s">
        <v>12770</v>
      </c>
      <c r="F1884" s="284" t="s">
        <v>1963</v>
      </c>
      <c r="G1884" s="280" t="s">
        <v>839</v>
      </c>
      <c r="H1884" s="279" t="s">
        <v>6764</v>
      </c>
      <c r="I1884" s="241" t="s">
        <v>3713</v>
      </c>
      <c r="J1884" s="279" t="s">
        <v>6765</v>
      </c>
      <c r="K1884" s="281" t="s">
        <v>1963</v>
      </c>
      <c r="L1884" s="282">
        <v>796.8</v>
      </c>
      <c r="M1884" s="298" t="s">
        <v>6766</v>
      </c>
      <c r="N1884" s="280" t="s">
        <v>658</v>
      </c>
      <c r="O1884" s="6" t="s">
        <v>658</v>
      </c>
      <c r="P1884" s="231" t="s">
        <v>6774</v>
      </c>
    </row>
    <row r="1885" spans="1:16" ht="140.25" x14ac:dyDescent="0.25">
      <c r="A1885" s="202" t="s">
        <v>6717</v>
      </c>
      <c r="B1885" s="283" t="s">
        <v>1960</v>
      </c>
      <c r="C1885" s="279" t="s">
        <v>6738</v>
      </c>
      <c r="D1885" s="279">
        <v>13</v>
      </c>
      <c r="E1885" s="242" t="s">
        <v>12769</v>
      </c>
      <c r="F1885" s="284" t="s">
        <v>1963</v>
      </c>
      <c r="G1885" s="280" t="s">
        <v>839</v>
      </c>
      <c r="H1885" s="279" t="s">
        <v>6775</v>
      </c>
      <c r="I1885" s="241" t="s">
        <v>3713</v>
      </c>
      <c r="J1885" s="279" t="s">
        <v>6776</v>
      </c>
      <c r="K1885" s="281" t="s">
        <v>1963</v>
      </c>
      <c r="L1885" s="282">
        <v>1294.8</v>
      </c>
      <c r="M1885" s="298" t="s">
        <v>6767</v>
      </c>
      <c r="N1885" s="280" t="s">
        <v>658</v>
      </c>
      <c r="O1885" s="6" t="s">
        <v>658</v>
      </c>
      <c r="P1885" s="231" t="s">
        <v>6774</v>
      </c>
    </row>
    <row r="1886" spans="1:16" ht="150" x14ac:dyDescent="0.25">
      <c r="A1886" s="202" t="s">
        <v>6718</v>
      </c>
      <c r="B1886" s="283" t="s">
        <v>1960</v>
      </c>
      <c r="C1886" s="279" t="s">
        <v>6739</v>
      </c>
      <c r="D1886" s="279">
        <v>11</v>
      </c>
      <c r="E1886" s="242" t="s">
        <v>12768</v>
      </c>
      <c r="F1886" s="284" t="s">
        <v>1963</v>
      </c>
      <c r="G1886" s="280" t="s">
        <v>839</v>
      </c>
      <c r="H1886" s="279" t="s">
        <v>6777</v>
      </c>
      <c r="I1886" s="241" t="s">
        <v>3713</v>
      </c>
      <c r="J1886" s="279" t="s">
        <v>6778</v>
      </c>
      <c r="K1886" s="281" t="s">
        <v>1963</v>
      </c>
      <c r="L1886" s="282">
        <v>1095.5999999999999</v>
      </c>
      <c r="M1886" s="298" t="s">
        <v>6768</v>
      </c>
      <c r="N1886" s="280" t="s">
        <v>658</v>
      </c>
      <c r="O1886" s="6" t="s">
        <v>658</v>
      </c>
      <c r="P1886" s="231" t="s">
        <v>6774</v>
      </c>
    </row>
    <row r="1887" spans="1:16" ht="180" x14ac:dyDescent="0.25">
      <c r="A1887" s="202" t="s">
        <v>6719</v>
      </c>
      <c r="B1887" s="283" t="s">
        <v>1960</v>
      </c>
      <c r="C1887" s="279" t="s">
        <v>6740</v>
      </c>
      <c r="D1887" s="279">
        <v>10</v>
      </c>
      <c r="E1887" s="242" t="s">
        <v>12767</v>
      </c>
      <c r="F1887" s="284" t="s">
        <v>1963</v>
      </c>
      <c r="G1887" s="280" t="s">
        <v>839</v>
      </c>
      <c r="H1887" s="299" t="s">
        <v>6780</v>
      </c>
      <c r="I1887" s="241" t="s">
        <v>3713</v>
      </c>
      <c r="J1887" s="279" t="s">
        <v>6779</v>
      </c>
      <c r="K1887" s="281" t="s">
        <v>1963</v>
      </c>
      <c r="L1887" s="282">
        <v>996</v>
      </c>
      <c r="M1887" s="298" t="s">
        <v>6769</v>
      </c>
      <c r="N1887" s="280" t="s">
        <v>658</v>
      </c>
      <c r="O1887" s="6" t="s">
        <v>658</v>
      </c>
      <c r="P1887" s="231" t="s">
        <v>6774</v>
      </c>
    </row>
    <row r="1888" spans="1:16" ht="165" x14ac:dyDescent="0.25">
      <c r="A1888" s="202" t="s">
        <v>6720</v>
      </c>
      <c r="B1888" s="283" t="s">
        <v>1960</v>
      </c>
      <c r="C1888" s="279" t="s">
        <v>6741</v>
      </c>
      <c r="D1888" s="279">
        <v>10</v>
      </c>
      <c r="E1888" s="242" t="s">
        <v>12766</v>
      </c>
      <c r="F1888" s="284" t="s">
        <v>1963</v>
      </c>
      <c r="G1888" s="280" t="s">
        <v>839</v>
      </c>
      <c r="H1888" s="299" t="s">
        <v>6781</v>
      </c>
      <c r="I1888" s="241" t="s">
        <v>3713</v>
      </c>
      <c r="J1888" s="279" t="s">
        <v>6782</v>
      </c>
      <c r="K1888" s="281" t="s">
        <v>1963</v>
      </c>
      <c r="L1888" s="282">
        <v>996</v>
      </c>
      <c r="M1888" s="298" t="s">
        <v>6770</v>
      </c>
      <c r="N1888" s="280" t="s">
        <v>658</v>
      </c>
      <c r="O1888" s="6" t="s">
        <v>658</v>
      </c>
      <c r="P1888" s="231" t="s">
        <v>6774</v>
      </c>
    </row>
    <row r="1889" spans="1:16" ht="140.25" x14ac:dyDescent="0.25">
      <c r="A1889" s="202" t="s">
        <v>6721</v>
      </c>
      <c r="B1889" s="283" t="s">
        <v>1960</v>
      </c>
      <c r="C1889" s="279" t="s">
        <v>6742</v>
      </c>
      <c r="D1889" s="279">
        <v>15</v>
      </c>
      <c r="E1889" s="242" t="s">
        <v>12765</v>
      </c>
      <c r="F1889" s="284" t="s">
        <v>1963</v>
      </c>
      <c r="G1889" s="280" t="s">
        <v>839</v>
      </c>
      <c r="H1889" s="299" t="s">
        <v>6783</v>
      </c>
      <c r="I1889" s="241" t="s">
        <v>3713</v>
      </c>
      <c r="J1889" s="279" t="s">
        <v>6784</v>
      </c>
      <c r="K1889" s="281" t="s">
        <v>1963</v>
      </c>
      <c r="L1889" s="282">
        <v>1494</v>
      </c>
      <c r="M1889" s="298" t="s">
        <v>6771</v>
      </c>
      <c r="N1889" s="280" t="s">
        <v>658</v>
      </c>
      <c r="O1889" s="6" t="s">
        <v>658</v>
      </c>
      <c r="P1889" s="231" t="s">
        <v>6774</v>
      </c>
    </row>
    <row r="1890" spans="1:16" ht="140.25" x14ac:dyDescent="0.25">
      <c r="A1890" s="202" t="s">
        <v>6722</v>
      </c>
      <c r="B1890" s="283" t="s">
        <v>1960</v>
      </c>
      <c r="C1890" s="279" t="s">
        <v>6743</v>
      </c>
      <c r="D1890" s="279">
        <v>752</v>
      </c>
      <c r="E1890" s="242" t="s">
        <v>12763</v>
      </c>
      <c r="F1890" s="284" t="s">
        <v>1963</v>
      </c>
      <c r="G1890" s="280" t="s">
        <v>839</v>
      </c>
      <c r="H1890" s="300" t="s">
        <v>6785</v>
      </c>
      <c r="I1890" s="241" t="s">
        <v>3713</v>
      </c>
      <c r="J1890" s="279" t="s">
        <v>6786</v>
      </c>
      <c r="K1890" s="281" t="s">
        <v>1963</v>
      </c>
      <c r="L1890" s="282">
        <v>861318.24</v>
      </c>
      <c r="M1890" s="298" t="s">
        <v>6772</v>
      </c>
      <c r="N1890" s="280" t="s">
        <v>658</v>
      </c>
      <c r="O1890" s="6" t="s">
        <v>658</v>
      </c>
      <c r="P1890" s="231" t="s">
        <v>6787</v>
      </c>
    </row>
    <row r="1891" spans="1:16" ht="140.25" x14ac:dyDescent="0.25">
      <c r="A1891" s="202" t="s">
        <v>6723</v>
      </c>
      <c r="B1891" s="283" t="s">
        <v>1960</v>
      </c>
      <c r="C1891" s="279" t="s">
        <v>6744</v>
      </c>
      <c r="D1891" s="279">
        <v>9</v>
      </c>
      <c r="E1891" s="242" t="s">
        <v>12764</v>
      </c>
      <c r="F1891" s="284" t="s">
        <v>1963</v>
      </c>
      <c r="G1891" s="280" t="s">
        <v>839</v>
      </c>
      <c r="H1891" s="299" t="s">
        <v>6788</v>
      </c>
      <c r="I1891" s="241" t="s">
        <v>3713</v>
      </c>
      <c r="J1891" s="279" t="s">
        <v>6789</v>
      </c>
      <c r="K1891" s="281" t="s">
        <v>1963</v>
      </c>
      <c r="L1891" s="282">
        <v>896.4</v>
      </c>
      <c r="M1891" s="298" t="s">
        <v>6773</v>
      </c>
      <c r="N1891" s="280" t="s">
        <v>658</v>
      </c>
      <c r="O1891" s="6" t="s">
        <v>658</v>
      </c>
      <c r="P1891" s="231" t="s">
        <v>6774</v>
      </c>
    </row>
    <row r="1892" spans="1:16" x14ac:dyDescent="0.25">
      <c r="A1892" s="205" t="s">
        <v>364</v>
      </c>
      <c r="B1892" s="7"/>
      <c r="C1892" s="149"/>
      <c r="D1892" s="18">
        <f>SUM(D1878:D1891)</f>
        <v>311533</v>
      </c>
      <c r="E1892" s="280"/>
      <c r="F1892" s="284" t="s">
        <v>1963</v>
      </c>
      <c r="G1892" s="280"/>
      <c r="H1892" s="188"/>
      <c r="I1892" s="188"/>
      <c r="J1892" s="188"/>
      <c r="K1892" s="281" t="s">
        <v>1963</v>
      </c>
      <c r="L1892" s="25">
        <f>SUM(L1878:L1891)</f>
        <v>98602199.349999979</v>
      </c>
      <c r="M1892" s="283"/>
      <c r="N1892" s="280"/>
      <c r="O1892" s="9"/>
      <c r="P1892" s="201"/>
    </row>
    <row r="1893" spans="1:16" x14ac:dyDescent="0.25">
      <c r="A1893" s="360" t="s">
        <v>1968</v>
      </c>
      <c r="B1893" s="371"/>
      <c r="C1893" s="371"/>
      <c r="D1893" s="371"/>
      <c r="E1893" s="371"/>
      <c r="F1893" s="361"/>
      <c r="G1893" s="253"/>
      <c r="H1893" s="188"/>
      <c r="I1893" s="188"/>
      <c r="J1893" s="188"/>
      <c r="K1893" s="25">
        <f>K996+K1876</f>
        <v>279636442.40999997</v>
      </c>
      <c r="L1893" s="25">
        <f>L996</f>
        <v>55688148.930000007</v>
      </c>
      <c r="M1893" s="251"/>
      <c r="N1893" s="253"/>
      <c r="O1893" s="9"/>
      <c r="P1893" s="201"/>
    </row>
    <row r="1894" spans="1:16" ht="32.25" customHeight="1" x14ac:dyDescent="0.25">
      <c r="A1894" s="360" t="s">
        <v>6790</v>
      </c>
      <c r="B1894" s="371"/>
      <c r="C1894" s="371"/>
      <c r="D1894" s="371"/>
      <c r="E1894" s="371"/>
      <c r="F1894" s="361"/>
      <c r="G1894" s="253"/>
      <c r="H1894" s="188"/>
      <c r="I1894" s="188"/>
      <c r="J1894" s="188"/>
      <c r="K1894" s="25" t="s">
        <v>1963</v>
      </c>
      <c r="L1894" s="25">
        <f>L1892</f>
        <v>98602199.349999979</v>
      </c>
      <c r="M1894" s="251"/>
      <c r="N1894" s="253"/>
      <c r="O1894" s="9"/>
      <c r="P1894" s="201"/>
    </row>
    <row r="1895" spans="1:16" ht="22.5" customHeight="1" x14ac:dyDescent="0.25">
      <c r="A1895" s="420" t="s">
        <v>6792</v>
      </c>
      <c r="B1895" s="421"/>
      <c r="C1895" s="421"/>
      <c r="D1895" s="421"/>
      <c r="E1895" s="421"/>
      <c r="F1895" s="421"/>
      <c r="G1895" s="421"/>
      <c r="H1895" s="421"/>
      <c r="I1895" s="421"/>
      <c r="J1895" s="421"/>
      <c r="K1895" s="421"/>
      <c r="L1895" s="421"/>
      <c r="M1895" s="421"/>
      <c r="N1895" s="421"/>
      <c r="O1895" s="421"/>
      <c r="P1895" s="422"/>
    </row>
    <row r="1896" spans="1:16" ht="18" customHeight="1" x14ac:dyDescent="0.25">
      <c r="A1896" s="396" t="s">
        <v>1249</v>
      </c>
      <c r="B1896" s="397"/>
      <c r="C1896" s="397"/>
      <c r="D1896" s="397"/>
      <c r="E1896" s="397"/>
      <c r="F1896" s="397"/>
      <c r="G1896" s="397"/>
      <c r="H1896" s="397"/>
      <c r="I1896" s="397"/>
      <c r="J1896" s="397"/>
      <c r="K1896" s="397"/>
      <c r="L1896" s="397"/>
      <c r="M1896" s="397"/>
      <c r="N1896" s="397"/>
      <c r="O1896" s="397"/>
      <c r="P1896" s="398"/>
    </row>
    <row r="1897" spans="1:16" ht="14.25" customHeight="1" x14ac:dyDescent="0.25">
      <c r="A1897" s="396" t="s">
        <v>6793</v>
      </c>
      <c r="B1897" s="397"/>
      <c r="C1897" s="397"/>
      <c r="D1897" s="397"/>
      <c r="E1897" s="397"/>
      <c r="F1897" s="397"/>
      <c r="G1897" s="397"/>
      <c r="H1897" s="397"/>
      <c r="I1897" s="397"/>
      <c r="J1897" s="397"/>
      <c r="K1897" s="397"/>
      <c r="L1897" s="397"/>
      <c r="M1897" s="397"/>
      <c r="N1897" s="397"/>
      <c r="O1897" s="397"/>
      <c r="P1897" s="398"/>
    </row>
    <row r="1898" spans="1:16" ht="140.25" x14ac:dyDescent="0.25">
      <c r="A1898" s="202" t="s">
        <v>6791</v>
      </c>
      <c r="B1898" s="100" t="s">
        <v>480</v>
      </c>
      <c r="C1898" s="55" t="s">
        <v>7291</v>
      </c>
      <c r="D1898" s="51">
        <v>1341.8</v>
      </c>
      <c r="E1898" s="54" t="s">
        <v>6799</v>
      </c>
      <c r="F1898" s="293" t="s">
        <v>6797</v>
      </c>
      <c r="G1898" s="181" t="s">
        <v>839</v>
      </c>
      <c r="H1898" s="52" t="s">
        <v>6795</v>
      </c>
      <c r="I1898" s="307" t="s">
        <v>6796</v>
      </c>
      <c r="J1898" s="52" t="s">
        <v>6798</v>
      </c>
      <c r="K1898" s="50">
        <v>148667</v>
      </c>
      <c r="L1898" s="95">
        <v>23862339.920000002</v>
      </c>
      <c r="M1898" s="5" t="s">
        <v>788</v>
      </c>
      <c r="N1898" s="54" t="s">
        <v>1</v>
      </c>
      <c r="O1898" s="6" t="s">
        <v>1</v>
      </c>
      <c r="P1898" s="202" t="s">
        <v>658</v>
      </c>
    </row>
    <row r="1899" spans="1:16" x14ac:dyDescent="0.25">
      <c r="A1899" s="7" t="s">
        <v>365</v>
      </c>
      <c r="B1899" s="7"/>
      <c r="C1899" s="31"/>
      <c r="D1899" s="32">
        <f>SUM(D1898)</f>
        <v>1341.8</v>
      </c>
      <c r="E1899" s="49"/>
      <c r="F1899" s="184"/>
      <c r="G1899" s="184"/>
      <c r="H1899" s="18"/>
      <c r="I1899" s="18"/>
      <c r="J1899" s="18"/>
      <c r="K1899" s="19">
        <f>SUM(K1898)</f>
        <v>148667</v>
      </c>
      <c r="L1899" s="19">
        <f>SUM(L1898)</f>
        <v>23862339.920000002</v>
      </c>
      <c r="M1899" s="5"/>
      <c r="N1899" s="54"/>
      <c r="O1899" s="9"/>
      <c r="P1899" s="201"/>
    </row>
    <row r="1900" spans="1:16" x14ac:dyDescent="0.25">
      <c r="A1900" s="413" t="s">
        <v>6794</v>
      </c>
      <c r="B1900" s="415"/>
      <c r="C1900" s="31"/>
      <c r="D1900" s="32"/>
      <c r="E1900" s="277"/>
      <c r="F1900" s="277"/>
      <c r="G1900" s="277"/>
      <c r="H1900" s="18"/>
      <c r="I1900" s="18"/>
      <c r="J1900" s="18"/>
      <c r="K1900" s="19">
        <f>K1899</f>
        <v>148667</v>
      </c>
      <c r="L1900" s="19">
        <f>L1899</f>
        <v>23862339.920000002</v>
      </c>
      <c r="M1900" s="283"/>
      <c r="N1900" s="279"/>
      <c r="O1900" s="9"/>
      <c r="P1900" s="201"/>
    </row>
    <row r="1901" spans="1:16" x14ac:dyDescent="0.25">
      <c r="A1901" s="375" t="s">
        <v>831</v>
      </c>
      <c r="B1901" s="376"/>
      <c r="C1901" s="376"/>
      <c r="D1901" s="376"/>
      <c r="E1901" s="376"/>
      <c r="F1901" s="376"/>
      <c r="G1901" s="376"/>
      <c r="H1901" s="376"/>
      <c r="I1901" s="376"/>
      <c r="J1901" s="376"/>
      <c r="K1901" s="376"/>
      <c r="L1901" s="376"/>
      <c r="M1901" s="376"/>
      <c r="N1901" s="376"/>
      <c r="O1901" s="376"/>
      <c r="P1901" s="377"/>
    </row>
    <row r="1902" spans="1:16" x14ac:dyDescent="0.25">
      <c r="A1902" s="368" t="s">
        <v>3140</v>
      </c>
      <c r="B1902" s="369"/>
      <c r="C1902" s="369"/>
      <c r="D1902" s="369"/>
      <c r="E1902" s="369"/>
      <c r="F1902" s="369"/>
      <c r="G1902" s="369"/>
      <c r="H1902" s="369"/>
      <c r="I1902" s="369"/>
      <c r="J1902" s="369"/>
      <c r="K1902" s="369"/>
      <c r="L1902" s="369"/>
      <c r="M1902" s="369"/>
      <c r="N1902" s="369"/>
      <c r="O1902" s="369"/>
      <c r="P1902" s="370"/>
    </row>
    <row r="1903" spans="1:16" x14ac:dyDescent="0.25">
      <c r="A1903" s="368" t="s">
        <v>6</v>
      </c>
      <c r="B1903" s="369"/>
      <c r="C1903" s="369"/>
      <c r="D1903" s="369"/>
      <c r="E1903" s="369"/>
      <c r="F1903" s="369"/>
      <c r="G1903" s="369"/>
      <c r="H1903" s="369"/>
      <c r="I1903" s="369"/>
      <c r="J1903" s="369"/>
      <c r="K1903" s="369"/>
      <c r="L1903" s="369"/>
      <c r="M1903" s="369"/>
      <c r="N1903" s="369"/>
      <c r="O1903" s="369"/>
      <c r="P1903" s="370"/>
    </row>
    <row r="1904" spans="1:16" ht="140.25" x14ac:dyDescent="0.25">
      <c r="A1904" s="202" t="s">
        <v>6800</v>
      </c>
      <c r="B1904" s="290" t="s">
        <v>6801</v>
      </c>
      <c r="C1904" s="31" t="s">
        <v>658</v>
      </c>
      <c r="D1904" s="18" t="s">
        <v>658</v>
      </c>
      <c r="E1904" s="293" t="s">
        <v>658</v>
      </c>
      <c r="F1904" s="293" t="s">
        <v>6802</v>
      </c>
      <c r="G1904" s="293" t="s">
        <v>839</v>
      </c>
      <c r="H1904" s="291" t="s">
        <v>841</v>
      </c>
      <c r="I1904" s="241" t="s">
        <v>6796</v>
      </c>
      <c r="J1904" s="291" t="s">
        <v>843</v>
      </c>
      <c r="K1904" s="262">
        <v>345000</v>
      </c>
      <c r="L1904" s="19" t="s">
        <v>658</v>
      </c>
      <c r="M1904" s="290" t="s">
        <v>6803</v>
      </c>
      <c r="N1904" s="291" t="s">
        <v>1</v>
      </c>
      <c r="O1904" s="6" t="s">
        <v>1</v>
      </c>
      <c r="P1904" s="202" t="s">
        <v>658</v>
      </c>
    </row>
    <row r="1905" spans="1:16" x14ac:dyDescent="0.25">
      <c r="A1905" s="205" t="s">
        <v>365</v>
      </c>
      <c r="B1905" s="7"/>
      <c r="C1905" s="31"/>
      <c r="D1905" s="32"/>
      <c r="E1905" s="277"/>
      <c r="F1905" s="277"/>
      <c r="G1905" s="277"/>
      <c r="H1905" s="18"/>
      <c r="I1905" s="18"/>
      <c r="J1905" s="18"/>
      <c r="K1905" s="19">
        <f>SUM(K1904)</f>
        <v>345000</v>
      </c>
      <c r="L1905" s="19"/>
      <c r="M1905" s="283"/>
      <c r="N1905" s="279"/>
      <c r="O1905" s="9"/>
      <c r="P1905" s="201"/>
    </row>
    <row r="1906" spans="1:16" x14ac:dyDescent="0.25">
      <c r="A1906" s="375" t="s">
        <v>846</v>
      </c>
      <c r="B1906" s="376"/>
      <c r="C1906" s="376"/>
      <c r="D1906" s="376"/>
      <c r="E1906" s="376"/>
      <c r="F1906" s="376"/>
      <c r="G1906" s="376"/>
      <c r="H1906" s="376"/>
      <c r="I1906" s="376"/>
      <c r="J1906" s="376"/>
      <c r="K1906" s="376"/>
      <c r="L1906" s="376"/>
      <c r="M1906" s="376"/>
      <c r="N1906" s="376"/>
      <c r="O1906" s="376"/>
      <c r="P1906" s="377"/>
    </row>
    <row r="1907" spans="1:16" ht="140.25" x14ac:dyDescent="0.25">
      <c r="A1907" s="202" t="s">
        <v>6804</v>
      </c>
      <c r="B1907" s="290" t="s">
        <v>6814</v>
      </c>
      <c r="C1907" s="31" t="s">
        <v>658</v>
      </c>
      <c r="D1907" s="18" t="s">
        <v>658</v>
      </c>
      <c r="E1907" s="293" t="s">
        <v>658</v>
      </c>
      <c r="F1907" s="293" t="s">
        <v>6821</v>
      </c>
      <c r="G1907" s="293" t="s">
        <v>839</v>
      </c>
      <c r="H1907" s="291" t="s">
        <v>841</v>
      </c>
      <c r="I1907" s="241" t="s">
        <v>6796</v>
      </c>
      <c r="J1907" s="291" t="s">
        <v>843</v>
      </c>
      <c r="K1907" s="262">
        <v>315000</v>
      </c>
      <c r="L1907" s="19" t="s">
        <v>658</v>
      </c>
      <c r="M1907" s="290" t="s">
        <v>6818</v>
      </c>
      <c r="N1907" s="291" t="s">
        <v>1</v>
      </c>
      <c r="O1907" s="6" t="s">
        <v>1</v>
      </c>
      <c r="P1907" s="202" t="s">
        <v>658</v>
      </c>
    </row>
    <row r="1908" spans="1:16" ht="140.25" x14ac:dyDescent="0.25">
      <c r="A1908" s="202" t="s">
        <v>6805</v>
      </c>
      <c r="B1908" s="290" t="s">
        <v>6815</v>
      </c>
      <c r="C1908" s="31" t="s">
        <v>658</v>
      </c>
      <c r="D1908" s="18" t="s">
        <v>658</v>
      </c>
      <c r="E1908" s="293" t="s">
        <v>658</v>
      </c>
      <c r="F1908" s="293" t="s">
        <v>6822</v>
      </c>
      <c r="G1908" s="293" t="s">
        <v>839</v>
      </c>
      <c r="H1908" s="291" t="s">
        <v>841</v>
      </c>
      <c r="I1908" s="241" t="s">
        <v>6796</v>
      </c>
      <c r="J1908" s="291" t="s">
        <v>843</v>
      </c>
      <c r="K1908" s="262">
        <v>29120</v>
      </c>
      <c r="L1908" s="19" t="s">
        <v>658</v>
      </c>
      <c r="M1908" s="290" t="s">
        <v>1</v>
      </c>
      <c r="N1908" s="291" t="s">
        <v>1</v>
      </c>
      <c r="O1908" s="6" t="s">
        <v>1</v>
      </c>
      <c r="P1908" s="202" t="s">
        <v>658</v>
      </c>
    </row>
    <row r="1909" spans="1:16" ht="140.25" x14ac:dyDescent="0.25">
      <c r="A1909" s="202" t="s">
        <v>6806</v>
      </c>
      <c r="B1909" s="290" t="s">
        <v>6816</v>
      </c>
      <c r="C1909" s="31" t="s">
        <v>658</v>
      </c>
      <c r="D1909" s="18" t="s">
        <v>658</v>
      </c>
      <c r="E1909" s="293" t="s">
        <v>658</v>
      </c>
      <c r="F1909" s="293" t="s">
        <v>6823</v>
      </c>
      <c r="G1909" s="293" t="s">
        <v>839</v>
      </c>
      <c r="H1909" s="291" t="s">
        <v>841</v>
      </c>
      <c r="I1909" s="241" t="s">
        <v>6796</v>
      </c>
      <c r="J1909" s="291" t="s">
        <v>843</v>
      </c>
      <c r="K1909" s="262">
        <v>24970</v>
      </c>
      <c r="L1909" s="19" t="s">
        <v>658</v>
      </c>
      <c r="M1909" s="290" t="s">
        <v>6819</v>
      </c>
      <c r="N1909" s="291" t="s">
        <v>1</v>
      </c>
      <c r="O1909" s="6" t="s">
        <v>1</v>
      </c>
      <c r="P1909" s="202" t="s">
        <v>658</v>
      </c>
    </row>
    <row r="1910" spans="1:16" ht="140.25" x14ac:dyDescent="0.25">
      <c r="A1910" s="202" t="s">
        <v>6807</v>
      </c>
      <c r="B1910" s="290" t="s">
        <v>6817</v>
      </c>
      <c r="C1910" s="31" t="s">
        <v>658</v>
      </c>
      <c r="D1910" s="18" t="s">
        <v>658</v>
      </c>
      <c r="E1910" s="293" t="s">
        <v>658</v>
      </c>
      <c r="F1910" s="293" t="s">
        <v>6824</v>
      </c>
      <c r="G1910" s="293" t="s">
        <v>839</v>
      </c>
      <c r="H1910" s="291" t="s">
        <v>841</v>
      </c>
      <c r="I1910" s="241" t="s">
        <v>6796</v>
      </c>
      <c r="J1910" s="291" t="s">
        <v>843</v>
      </c>
      <c r="K1910" s="4">
        <v>3851092.5</v>
      </c>
      <c r="L1910" s="19" t="s">
        <v>658</v>
      </c>
      <c r="M1910" s="290" t="s">
        <v>6820</v>
      </c>
      <c r="N1910" s="291" t="s">
        <v>1</v>
      </c>
      <c r="O1910" s="6" t="s">
        <v>1</v>
      </c>
      <c r="P1910" s="202" t="s">
        <v>658</v>
      </c>
    </row>
    <row r="1911" spans="1:16" ht="140.25" x14ac:dyDescent="0.25">
      <c r="A1911" s="202" t="s">
        <v>6808</v>
      </c>
      <c r="B1911" s="290" t="s">
        <v>6817</v>
      </c>
      <c r="C1911" s="31" t="s">
        <v>658</v>
      </c>
      <c r="D1911" s="18" t="s">
        <v>658</v>
      </c>
      <c r="E1911" s="293" t="s">
        <v>658</v>
      </c>
      <c r="F1911" s="293" t="s">
        <v>6825</v>
      </c>
      <c r="G1911" s="293" t="s">
        <v>839</v>
      </c>
      <c r="H1911" s="291" t="s">
        <v>841</v>
      </c>
      <c r="I1911" s="241" t="s">
        <v>6796</v>
      </c>
      <c r="J1911" s="291" t="s">
        <v>843</v>
      </c>
      <c r="K1911" s="4">
        <v>1203640.8</v>
      </c>
      <c r="L1911" s="19" t="s">
        <v>658</v>
      </c>
      <c r="M1911" s="290" t="s">
        <v>6820</v>
      </c>
      <c r="N1911" s="291" t="s">
        <v>1</v>
      </c>
      <c r="O1911" s="6" t="s">
        <v>1</v>
      </c>
      <c r="P1911" s="202" t="s">
        <v>658</v>
      </c>
    </row>
    <row r="1912" spans="1:16" ht="140.25" x14ac:dyDescent="0.25">
      <c r="A1912" s="202" t="s">
        <v>6809</v>
      </c>
      <c r="B1912" s="290" t="s">
        <v>6826</v>
      </c>
      <c r="C1912" s="31" t="s">
        <v>658</v>
      </c>
      <c r="D1912" s="18" t="s">
        <v>658</v>
      </c>
      <c r="E1912" s="293" t="s">
        <v>658</v>
      </c>
      <c r="F1912" s="293" t="s">
        <v>6831</v>
      </c>
      <c r="G1912" s="293" t="s">
        <v>839</v>
      </c>
      <c r="H1912" s="291" t="s">
        <v>841</v>
      </c>
      <c r="I1912" s="241" t="s">
        <v>6796</v>
      </c>
      <c r="J1912" s="291" t="s">
        <v>843</v>
      </c>
      <c r="K1912" s="4">
        <v>91000</v>
      </c>
      <c r="L1912" s="19" t="s">
        <v>658</v>
      </c>
      <c r="M1912" s="290" t="s">
        <v>1</v>
      </c>
      <c r="N1912" s="291" t="s">
        <v>1</v>
      </c>
      <c r="O1912" s="6" t="s">
        <v>1</v>
      </c>
      <c r="P1912" s="202" t="s">
        <v>658</v>
      </c>
    </row>
    <row r="1913" spans="1:16" ht="140.25" x14ac:dyDescent="0.25">
      <c r="A1913" s="202" t="s">
        <v>6810</v>
      </c>
      <c r="B1913" s="290" t="s">
        <v>6828</v>
      </c>
      <c r="C1913" s="31" t="s">
        <v>658</v>
      </c>
      <c r="D1913" s="18" t="s">
        <v>658</v>
      </c>
      <c r="E1913" s="293" t="s">
        <v>658</v>
      </c>
      <c r="F1913" s="293" t="s">
        <v>6832</v>
      </c>
      <c r="G1913" s="293" t="s">
        <v>839</v>
      </c>
      <c r="H1913" s="291" t="s">
        <v>841</v>
      </c>
      <c r="I1913" s="241" t="s">
        <v>6796</v>
      </c>
      <c r="J1913" s="291" t="s">
        <v>843</v>
      </c>
      <c r="K1913" s="262">
        <v>392000</v>
      </c>
      <c r="L1913" s="19" t="s">
        <v>658</v>
      </c>
      <c r="M1913" s="290" t="s">
        <v>6829</v>
      </c>
      <c r="N1913" s="291" t="s">
        <v>1</v>
      </c>
      <c r="O1913" s="6" t="s">
        <v>1</v>
      </c>
      <c r="P1913" s="202" t="s">
        <v>658</v>
      </c>
    </row>
    <row r="1914" spans="1:16" ht="140.25" x14ac:dyDescent="0.25">
      <c r="A1914" s="202" t="s">
        <v>6811</v>
      </c>
      <c r="B1914" s="290" t="s">
        <v>6827</v>
      </c>
      <c r="C1914" s="31" t="s">
        <v>658</v>
      </c>
      <c r="D1914" s="18" t="s">
        <v>658</v>
      </c>
      <c r="E1914" s="293" t="s">
        <v>658</v>
      </c>
      <c r="F1914" s="293" t="s">
        <v>6833</v>
      </c>
      <c r="G1914" s="293" t="s">
        <v>839</v>
      </c>
      <c r="H1914" s="291" t="s">
        <v>841</v>
      </c>
      <c r="I1914" s="241" t="s">
        <v>6796</v>
      </c>
      <c r="J1914" s="291" t="s">
        <v>843</v>
      </c>
      <c r="K1914" s="262">
        <v>156000</v>
      </c>
      <c r="L1914" s="19" t="s">
        <v>658</v>
      </c>
      <c r="M1914" s="290" t="s">
        <v>6830</v>
      </c>
      <c r="N1914" s="291" t="s">
        <v>1</v>
      </c>
      <c r="O1914" s="6" t="s">
        <v>1</v>
      </c>
      <c r="P1914" s="202" t="s">
        <v>658</v>
      </c>
    </row>
    <row r="1915" spans="1:16" ht="140.25" x14ac:dyDescent="0.25">
      <c r="A1915" s="202" t="s">
        <v>6812</v>
      </c>
      <c r="B1915" s="290" t="s">
        <v>6834</v>
      </c>
      <c r="C1915" s="31" t="s">
        <v>658</v>
      </c>
      <c r="D1915" s="18" t="s">
        <v>658</v>
      </c>
      <c r="E1915" s="293" t="s">
        <v>658</v>
      </c>
      <c r="F1915" s="293" t="s">
        <v>6851</v>
      </c>
      <c r="G1915" s="293" t="s">
        <v>839</v>
      </c>
      <c r="H1915" s="291" t="s">
        <v>841</v>
      </c>
      <c r="I1915" s="241" t="s">
        <v>6796</v>
      </c>
      <c r="J1915" s="291" t="s">
        <v>843</v>
      </c>
      <c r="K1915" s="262">
        <v>48000</v>
      </c>
      <c r="L1915" s="19" t="s">
        <v>658</v>
      </c>
      <c r="M1915" s="290" t="s">
        <v>6829</v>
      </c>
      <c r="N1915" s="291" t="s">
        <v>1</v>
      </c>
      <c r="O1915" s="6" t="s">
        <v>1</v>
      </c>
      <c r="P1915" s="202" t="s">
        <v>658</v>
      </c>
    </row>
    <row r="1916" spans="1:16" ht="140.25" x14ac:dyDescent="0.25">
      <c r="A1916" s="202" t="s">
        <v>6813</v>
      </c>
      <c r="B1916" s="290" t="s">
        <v>6835</v>
      </c>
      <c r="C1916" s="31" t="s">
        <v>658</v>
      </c>
      <c r="D1916" s="18" t="s">
        <v>658</v>
      </c>
      <c r="E1916" s="293" t="s">
        <v>658</v>
      </c>
      <c r="F1916" s="293" t="s">
        <v>6852</v>
      </c>
      <c r="G1916" s="293" t="s">
        <v>839</v>
      </c>
      <c r="H1916" s="291" t="s">
        <v>841</v>
      </c>
      <c r="I1916" s="241" t="s">
        <v>6796</v>
      </c>
      <c r="J1916" s="291" t="s">
        <v>843</v>
      </c>
      <c r="K1916" s="262">
        <v>100000</v>
      </c>
      <c r="L1916" s="19" t="s">
        <v>658</v>
      </c>
      <c r="M1916" s="289" t="s">
        <v>6829</v>
      </c>
      <c r="N1916" s="291" t="s">
        <v>1</v>
      </c>
      <c r="O1916" s="6" t="s">
        <v>1</v>
      </c>
      <c r="P1916" s="202" t="s">
        <v>658</v>
      </c>
    </row>
    <row r="1917" spans="1:16" ht="140.25" x14ac:dyDescent="0.25">
      <c r="A1917" s="202" t="s">
        <v>6838</v>
      </c>
      <c r="B1917" s="290" t="s">
        <v>6836</v>
      </c>
      <c r="C1917" s="31" t="s">
        <v>658</v>
      </c>
      <c r="D1917" s="18" t="s">
        <v>658</v>
      </c>
      <c r="E1917" s="293" t="s">
        <v>658</v>
      </c>
      <c r="F1917" s="293" t="s">
        <v>6853</v>
      </c>
      <c r="G1917" s="293" t="s">
        <v>839</v>
      </c>
      <c r="H1917" s="291" t="s">
        <v>841</v>
      </c>
      <c r="I1917" s="241" t="s">
        <v>6796</v>
      </c>
      <c r="J1917" s="291" t="s">
        <v>843</v>
      </c>
      <c r="K1917" s="262">
        <v>39200</v>
      </c>
      <c r="L1917" s="19" t="s">
        <v>658</v>
      </c>
      <c r="M1917" s="290" t="s">
        <v>6829</v>
      </c>
      <c r="N1917" s="291" t="s">
        <v>1</v>
      </c>
      <c r="O1917" s="6" t="s">
        <v>1</v>
      </c>
      <c r="P1917" s="202" t="s">
        <v>658</v>
      </c>
    </row>
    <row r="1918" spans="1:16" ht="140.25" x14ac:dyDescent="0.25">
      <c r="A1918" s="202" t="s">
        <v>6839</v>
      </c>
      <c r="B1918" s="290" t="s">
        <v>6837</v>
      </c>
      <c r="C1918" s="31" t="s">
        <v>658</v>
      </c>
      <c r="D1918" s="18" t="s">
        <v>658</v>
      </c>
      <c r="E1918" s="293" t="s">
        <v>658</v>
      </c>
      <c r="F1918" s="293" t="s">
        <v>6854</v>
      </c>
      <c r="G1918" s="293" t="s">
        <v>839</v>
      </c>
      <c r="H1918" s="291" t="s">
        <v>841</v>
      </c>
      <c r="I1918" s="241" t="s">
        <v>6796</v>
      </c>
      <c r="J1918" s="291" t="s">
        <v>843</v>
      </c>
      <c r="K1918" s="262">
        <v>56000</v>
      </c>
      <c r="L1918" s="19" t="s">
        <v>658</v>
      </c>
      <c r="M1918" s="290" t="s">
        <v>6829</v>
      </c>
      <c r="N1918" s="291" t="s">
        <v>1</v>
      </c>
      <c r="O1918" s="6" t="s">
        <v>1</v>
      </c>
      <c r="P1918" s="202" t="s">
        <v>658</v>
      </c>
    </row>
    <row r="1919" spans="1:16" ht="140.25" x14ac:dyDescent="0.25">
      <c r="A1919" s="202" t="s">
        <v>6840</v>
      </c>
      <c r="B1919" s="290" t="s">
        <v>6855</v>
      </c>
      <c r="C1919" s="31" t="s">
        <v>658</v>
      </c>
      <c r="D1919" s="18" t="s">
        <v>658</v>
      </c>
      <c r="E1919" s="293" t="s">
        <v>658</v>
      </c>
      <c r="F1919" s="293" t="s">
        <v>6857</v>
      </c>
      <c r="G1919" s="293" t="s">
        <v>839</v>
      </c>
      <c r="H1919" s="291" t="s">
        <v>841</v>
      </c>
      <c r="I1919" s="241" t="s">
        <v>6796</v>
      </c>
      <c r="J1919" s="291" t="s">
        <v>843</v>
      </c>
      <c r="K1919" s="262">
        <v>82800</v>
      </c>
      <c r="L1919" s="19" t="s">
        <v>658</v>
      </c>
      <c r="M1919" s="290" t="s">
        <v>6829</v>
      </c>
      <c r="N1919" s="291" t="s">
        <v>1</v>
      </c>
      <c r="O1919" s="6" t="s">
        <v>1</v>
      </c>
      <c r="P1919" s="202" t="s">
        <v>658</v>
      </c>
    </row>
    <row r="1920" spans="1:16" ht="140.25" x14ac:dyDescent="0.25">
      <c r="A1920" s="202" t="s">
        <v>6841</v>
      </c>
      <c r="B1920" s="290" t="s">
        <v>6856</v>
      </c>
      <c r="C1920" s="31" t="s">
        <v>658</v>
      </c>
      <c r="D1920" s="18" t="s">
        <v>658</v>
      </c>
      <c r="E1920" s="293" t="s">
        <v>658</v>
      </c>
      <c r="F1920" s="293" t="s">
        <v>6858</v>
      </c>
      <c r="G1920" s="293" t="s">
        <v>839</v>
      </c>
      <c r="H1920" s="291" t="s">
        <v>841</v>
      </c>
      <c r="I1920" s="241" t="s">
        <v>6796</v>
      </c>
      <c r="J1920" s="291" t="s">
        <v>843</v>
      </c>
      <c r="K1920" s="262">
        <v>11600</v>
      </c>
      <c r="L1920" s="19" t="s">
        <v>658</v>
      </c>
      <c r="M1920" s="290" t="s">
        <v>6829</v>
      </c>
      <c r="N1920" s="291" t="s">
        <v>1</v>
      </c>
      <c r="O1920" s="6" t="s">
        <v>1</v>
      </c>
      <c r="P1920" s="202" t="s">
        <v>658</v>
      </c>
    </row>
    <row r="1921" spans="1:16" ht="140.25" x14ac:dyDescent="0.25">
      <c r="A1921" s="202" t="s">
        <v>6842</v>
      </c>
      <c r="B1921" s="290" t="s">
        <v>6859</v>
      </c>
      <c r="C1921" s="31" t="s">
        <v>658</v>
      </c>
      <c r="D1921" s="18" t="s">
        <v>658</v>
      </c>
      <c r="E1921" s="293" t="s">
        <v>658</v>
      </c>
      <c r="F1921" s="293" t="s">
        <v>6865</v>
      </c>
      <c r="G1921" s="293" t="s">
        <v>839</v>
      </c>
      <c r="H1921" s="291" t="s">
        <v>841</v>
      </c>
      <c r="I1921" s="241" t="s">
        <v>6796</v>
      </c>
      <c r="J1921" s="291" t="s">
        <v>843</v>
      </c>
      <c r="K1921" s="262">
        <v>28000</v>
      </c>
      <c r="L1921" s="19" t="s">
        <v>658</v>
      </c>
      <c r="M1921" s="290" t="s">
        <v>6829</v>
      </c>
      <c r="N1921" s="291" t="s">
        <v>1</v>
      </c>
      <c r="O1921" s="6" t="s">
        <v>1</v>
      </c>
      <c r="P1921" s="202" t="s">
        <v>658</v>
      </c>
    </row>
    <row r="1922" spans="1:16" ht="140.25" x14ac:dyDescent="0.25">
      <c r="A1922" s="202" t="s">
        <v>6843</v>
      </c>
      <c r="B1922" s="290" t="s">
        <v>6860</v>
      </c>
      <c r="C1922" s="31" t="s">
        <v>658</v>
      </c>
      <c r="D1922" s="18" t="s">
        <v>658</v>
      </c>
      <c r="E1922" s="293" t="s">
        <v>658</v>
      </c>
      <c r="F1922" s="293" t="s">
        <v>6866</v>
      </c>
      <c r="G1922" s="293" t="s">
        <v>839</v>
      </c>
      <c r="H1922" s="291" t="s">
        <v>841</v>
      </c>
      <c r="I1922" s="241" t="s">
        <v>6796</v>
      </c>
      <c r="J1922" s="291" t="s">
        <v>843</v>
      </c>
      <c r="K1922" s="262">
        <v>40580</v>
      </c>
      <c r="L1922" s="19" t="s">
        <v>658</v>
      </c>
      <c r="M1922" s="290" t="s">
        <v>6863</v>
      </c>
      <c r="N1922" s="291" t="s">
        <v>1</v>
      </c>
      <c r="O1922" s="6" t="s">
        <v>1</v>
      </c>
      <c r="P1922" s="202" t="s">
        <v>658</v>
      </c>
    </row>
    <row r="1923" spans="1:16" ht="140.25" x14ac:dyDescent="0.25">
      <c r="A1923" s="202" t="s">
        <v>6844</v>
      </c>
      <c r="B1923" s="290" t="s">
        <v>6861</v>
      </c>
      <c r="C1923" s="31" t="s">
        <v>658</v>
      </c>
      <c r="D1923" s="18" t="s">
        <v>658</v>
      </c>
      <c r="E1923" s="293" t="s">
        <v>658</v>
      </c>
      <c r="F1923" s="293" t="s">
        <v>6867</v>
      </c>
      <c r="G1923" s="293" t="s">
        <v>839</v>
      </c>
      <c r="H1923" s="291" t="s">
        <v>841</v>
      </c>
      <c r="I1923" s="241" t="s">
        <v>6796</v>
      </c>
      <c r="J1923" s="291" t="s">
        <v>843</v>
      </c>
      <c r="K1923" s="262">
        <v>43500</v>
      </c>
      <c r="L1923" s="19" t="s">
        <v>658</v>
      </c>
      <c r="M1923" s="290" t="s">
        <v>6863</v>
      </c>
      <c r="N1923" s="291" t="s">
        <v>1</v>
      </c>
      <c r="O1923" s="6" t="s">
        <v>1</v>
      </c>
      <c r="P1923" s="202" t="s">
        <v>658</v>
      </c>
    </row>
    <row r="1924" spans="1:16" ht="140.25" x14ac:dyDescent="0.25">
      <c r="A1924" s="202" t="s">
        <v>6845</v>
      </c>
      <c r="B1924" s="290" t="s">
        <v>6862</v>
      </c>
      <c r="C1924" s="31" t="s">
        <v>658</v>
      </c>
      <c r="D1924" s="18" t="s">
        <v>658</v>
      </c>
      <c r="E1924" s="293" t="s">
        <v>658</v>
      </c>
      <c r="F1924" s="293" t="s">
        <v>6868</v>
      </c>
      <c r="G1924" s="293" t="s">
        <v>839</v>
      </c>
      <c r="H1924" s="291" t="s">
        <v>841</v>
      </c>
      <c r="I1924" s="241" t="s">
        <v>6796</v>
      </c>
      <c r="J1924" s="291" t="s">
        <v>843</v>
      </c>
      <c r="K1924" s="262">
        <v>21900</v>
      </c>
      <c r="L1924" s="19" t="s">
        <v>658</v>
      </c>
      <c r="M1924" s="290" t="s">
        <v>6864</v>
      </c>
      <c r="N1924" s="291" t="s">
        <v>1</v>
      </c>
      <c r="O1924" s="6" t="s">
        <v>1</v>
      </c>
      <c r="P1924" s="202" t="s">
        <v>658</v>
      </c>
    </row>
    <row r="1925" spans="1:16" ht="140.25" x14ac:dyDescent="0.25">
      <c r="A1925" s="202" t="s">
        <v>6846</v>
      </c>
      <c r="B1925" s="290" t="s">
        <v>6869</v>
      </c>
      <c r="C1925" s="31" t="s">
        <v>658</v>
      </c>
      <c r="D1925" s="18" t="s">
        <v>658</v>
      </c>
      <c r="E1925" s="293" t="s">
        <v>658</v>
      </c>
      <c r="F1925" s="293" t="s">
        <v>6871</v>
      </c>
      <c r="G1925" s="293" t="s">
        <v>839</v>
      </c>
      <c r="H1925" s="291" t="s">
        <v>841</v>
      </c>
      <c r="I1925" s="241" t="s">
        <v>6796</v>
      </c>
      <c r="J1925" s="291" t="s">
        <v>843</v>
      </c>
      <c r="K1925" s="262">
        <v>253833</v>
      </c>
      <c r="L1925" s="19" t="s">
        <v>658</v>
      </c>
      <c r="M1925" s="290" t="s">
        <v>6864</v>
      </c>
      <c r="N1925" s="291" t="s">
        <v>1</v>
      </c>
      <c r="O1925" s="6" t="s">
        <v>1</v>
      </c>
      <c r="P1925" s="202" t="s">
        <v>658</v>
      </c>
    </row>
    <row r="1926" spans="1:16" ht="140.25" x14ac:dyDescent="0.25">
      <c r="A1926" s="202" t="s">
        <v>6847</v>
      </c>
      <c r="B1926" s="290" t="s">
        <v>6870</v>
      </c>
      <c r="C1926" s="31" t="s">
        <v>658</v>
      </c>
      <c r="D1926" s="18" t="s">
        <v>658</v>
      </c>
      <c r="E1926" s="293" t="s">
        <v>658</v>
      </c>
      <c r="F1926" s="293" t="s">
        <v>6872</v>
      </c>
      <c r="G1926" s="293" t="s">
        <v>839</v>
      </c>
      <c r="H1926" s="291" t="s">
        <v>841</v>
      </c>
      <c r="I1926" s="241" t="s">
        <v>6796</v>
      </c>
      <c r="J1926" s="291" t="s">
        <v>843</v>
      </c>
      <c r="K1926" s="262">
        <v>72600</v>
      </c>
      <c r="L1926" s="19" t="s">
        <v>658</v>
      </c>
      <c r="M1926" s="290" t="s">
        <v>6864</v>
      </c>
      <c r="N1926" s="291" t="s">
        <v>1</v>
      </c>
      <c r="O1926" s="6" t="s">
        <v>1</v>
      </c>
      <c r="P1926" s="202" t="s">
        <v>658</v>
      </c>
    </row>
    <row r="1927" spans="1:16" ht="140.25" x14ac:dyDescent="0.25">
      <c r="A1927" s="202" t="s">
        <v>6848</v>
      </c>
      <c r="B1927" s="290" t="s">
        <v>6873</v>
      </c>
      <c r="C1927" s="31" t="s">
        <v>658</v>
      </c>
      <c r="D1927" s="18" t="s">
        <v>658</v>
      </c>
      <c r="E1927" s="293" t="s">
        <v>658</v>
      </c>
      <c r="F1927" s="293" t="s">
        <v>6878</v>
      </c>
      <c r="G1927" s="293" t="s">
        <v>839</v>
      </c>
      <c r="H1927" s="291" t="s">
        <v>841</v>
      </c>
      <c r="I1927" s="241" t="s">
        <v>6796</v>
      </c>
      <c r="J1927" s="291" t="s">
        <v>843</v>
      </c>
      <c r="K1927" s="4">
        <v>1830000</v>
      </c>
      <c r="L1927" s="19" t="s">
        <v>658</v>
      </c>
      <c r="M1927" s="290" t="s">
        <v>6864</v>
      </c>
      <c r="N1927" s="291" t="s">
        <v>1</v>
      </c>
      <c r="O1927" s="6" t="s">
        <v>1</v>
      </c>
      <c r="P1927" s="202" t="s">
        <v>658</v>
      </c>
    </row>
    <row r="1928" spans="1:16" ht="140.25" x14ac:dyDescent="0.25">
      <c r="A1928" s="202" t="s">
        <v>6849</v>
      </c>
      <c r="B1928" s="290" t="s">
        <v>6874</v>
      </c>
      <c r="C1928" s="31" t="s">
        <v>658</v>
      </c>
      <c r="D1928" s="18" t="s">
        <v>658</v>
      </c>
      <c r="E1928" s="293" t="s">
        <v>658</v>
      </c>
      <c r="F1928" s="293" t="s">
        <v>6879</v>
      </c>
      <c r="G1928" s="293" t="s">
        <v>839</v>
      </c>
      <c r="H1928" s="291" t="s">
        <v>841</v>
      </c>
      <c r="I1928" s="241" t="s">
        <v>6796</v>
      </c>
      <c r="J1928" s="291" t="s">
        <v>843</v>
      </c>
      <c r="K1928" s="262">
        <v>64700</v>
      </c>
      <c r="L1928" s="19" t="s">
        <v>658</v>
      </c>
      <c r="M1928" s="290" t="s">
        <v>6864</v>
      </c>
      <c r="N1928" s="291" t="s">
        <v>1</v>
      </c>
      <c r="O1928" s="6" t="s">
        <v>1</v>
      </c>
      <c r="P1928" s="202" t="s">
        <v>658</v>
      </c>
    </row>
    <row r="1929" spans="1:16" ht="140.25" x14ac:dyDescent="0.25">
      <c r="A1929" s="202" t="s">
        <v>6850</v>
      </c>
      <c r="B1929" s="290" t="s">
        <v>6875</v>
      </c>
      <c r="C1929" s="31" t="s">
        <v>658</v>
      </c>
      <c r="D1929" s="18" t="s">
        <v>658</v>
      </c>
      <c r="E1929" s="293" t="s">
        <v>658</v>
      </c>
      <c r="F1929" s="293" t="s">
        <v>6880</v>
      </c>
      <c r="G1929" s="293" t="s">
        <v>839</v>
      </c>
      <c r="H1929" s="291" t="s">
        <v>841</v>
      </c>
      <c r="I1929" s="241" t="s">
        <v>6796</v>
      </c>
      <c r="J1929" s="291" t="s">
        <v>843</v>
      </c>
      <c r="K1929" s="262">
        <v>77500</v>
      </c>
      <c r="L1929" s="19" t="s">
        <v>658</v>
      </c>
      <c r="M1929" s="290" t="s">
        <v>6877</v>
      </c>
      <c r="N1929" s="291" t="s">
        <v>1</v>
      </c>
      <c r="O1929" s="6" t="s">
        <v>1</v>
      </c>
      <c r="P1929" s="202" t="s">
        <v>658</v>
      </c>
    </row>
    <row r="1930" spans="1:16" ht="140.25" x14ac:dyDescent="0.25">
      <c r="A1930" s="202" t="s">
        <v>6881</v>
      </c>
      <c r="B1930" s="290" t="s">
        <v>6876</v>
      </c>
      <c r="C1930" s="31" t="s">
        <v>658</v>
      </c>
      <c r="D1930" s="18" t="s">
        <v>658</v>
      </c>
      <c r="E1930" s="293" t="s">
        <v>658</v>
      </c>
      <c r="F1930" s="293" t="s">
        <v>6882</v>
      </c>
      <c r="G1930" s="293" t="s">
        <v>839</v>
      </c>
      <c r="H1930" s="291" t="s">
        <v>841</v>
      </c>
      <c r="I1930" s="241" t="s">
        <v>6796</v>
      </c>
      <c r="J1930" s="291" t="s">
        <v>843</v>
      </c>
      <c r="K1930" s="262">
        <v>31860</v>
      </c>
      <c r="L1930" s="19" t="s">
        <v>658</v>
      </c>
      <c r="M1930" s="290" t="s">
        <v>6877</v>
      </c>
      <c r="N1930" s="291" t="s">
        <v>1</v>
      </c>
      <c r="O1930" s="6" t="s">
        <v>1</v>
      </c>
      <c r="P1930" s="202" t="s">
        <v>658</v>
      </c>
    </row>
    <row r="1931" spans="1:16" ht="140.25" x14ac:dyDescent="0.25">
      <c r="A1931" s="202" t="s">
        <v>6883</v>
      </c>
      <c r="B1931" s="290" t="s">
        <v>6889</v>
      </c>
      <c r="C1931" s="31" t="s">
        <v>658</v>
      </c>
      <c r="D1931" s="18" t="s">
        <v>658</v>
      </c>
      <c r="E1931" s="293" t="s">
        <v>658</v>
      </c>
      <c r="F1931" s="293" t="s">
        <v>6892</v>
      </c>
      <c r="G1931" s="293" t="s">
        <v>839</v>
      </c>
      <c r="H1931" s="291" t="s">
        <v>841</v>
      </c>
      <c r="I1931" s="241" t="s">
        <v>6796</v>
      </c>
      <c r="J1931" s="291" t="s">
        <v>843</v>
      </c>
      <c r="K1931" s="262">
        <v>17300</v>
      </c>
      <c r="L1931" s="19" t="s">
        <v>658</v>
      </c>
      <c r="M1931" s="290" t="s">
        <v>6877</v>
      </c>
      <c r="N1931" s="291" t="s">
        <v>1</v>
      </c>
      <c r="O1931" s="6" t="s">
        <v>1</v>
      </c>
      <c r="P1931" s="202" t="s">
        <v>658</v>
      </c>
    </row>
    <row r="1932" spans="1:16" ht="140.25" x14ac:dyDescent="0.25">
      <c r="A1932" s="202" t="s">
        <v>6884</v>
      </c>
      <c r="B1932" s="290" t="s">
        <v>6890</v>
      </c>
      <c r="C1932" s="31" t="s">
        <v>658</v>
      </c>
      <c r="D1932" s="18" t="s">
        <v>658</v>
      </c>
      <c r="E1932" s="293" t="s">
        <v>658</v>
      </c>
      <c r="F1932" s="293" t="s">
        <v>6893</v>
      </c>
      <c r="G1932" s="293" t="s">
        <v>839</v>
      </c>
      <c r="H1932" s="291" t="s">
        <v>841</v>
      </c>
      <c r="I1932" s="241" t="s">
        <v>6796</v>
      </c>
      <c r="J1932" s="291" t="s">
        <v>843</v>
      </c>
      <c r="K1932" s="262">
        <v>31000</v>
      </c>
      <c r="L1932" s="19" t="s">
        <v>658</v>
      </c>
      <c r="M1932" s="290" t="s">
        <v>6891</v>
      </c>
      <c r="N1932" s="291" t="s">
        <v>1</v>
      </c>
      <c r="O1932" s="6" t="s">
        <v>1</v>
      </c>
      <c r="P1932" s="202" t="s">
        <v>658</v>
      </c>
    </row>
    <row r="1933" spans="1:16" ht="140.25" x14ac:dyDescent="0.25">
      <c r="A1933" s="202" t="s">
        <v>6885</v>
      </c>
      <c r="B1933" s="291" t="s">
        <v>6894</v>
      </c>
      <c r="C1933" s="31" t="s">
        <v>658</v>
      </c>
      <c r="D1933" s="18" t="s">
        <v>658</v>
      </c>
      <c r="E1933" s="293" t="s">
        <v>658</v>
      </c>
      <c r="F1933" s="293" t="s">
        <v>3489</v>
      </c>
      <c r="G1933" s="293" t="s">
        <v>839</v>
      </c>
      <c r="H1933" s="291" t="s">
        <v>841</v>
      </c>
      <c r="I1933" s="241" t="s">
        <v>6796</v>
      </c>
      <c r="J1933" s="291" t="s">
        <v>843</v>
      </c>
      <c r="K1933" s="206">
        <f>38290+42510+7090+12990</f>
        <v>100880</v>
      </c>
      <c r="L1933" s="19" t="s">
        <v>658</v>
      </c>
      <c r="M1933" s="290" t="s">
        <v>6896</v>
      </c>
      <c r="N1933" s="291" t="s">
        <v>1</v>
      </c>
      <c r="O1933" s="6" t="s">
        <v>1</v>
      </c>
      <c r="P1933" s="202" t="s">
        <v>658</v>
      </c>
    </row>
    <row r="1934" spans="1:16" ht="140.25" x14ac:dyDescent="0.25">
      <c r="A1934" s="202" t="s">
        <v>6886</v>
      </c>
      <c r="B1934" s="290" t="s">
        <v>6899</v>
      </c>
      <c r="C1934" s="297" t="s">
        <v>6900</v>
      </c>
      <c r="D1934" s="18" t="s">
        <v>658</v>
      </c>
      <c r="E1934" s="293" t="s">
        <v>658</v>
      </c>
      <c r="F1934" s="293" t="s">
        <v>6901</v>
      </c>
      <c r="G1934" s="293" t="s">
        <v>839</v>
      </c>
      <c r="H1934" s="291" t="s">
        <v>841</v>
      </c>
      <c r="I1934" s="241" t="s">
        <v>6796</v>
      </c>
      <c r="J1934" s="291" t="s">
        <v>843</v>
      </c>
      <c r="K1934" s="262">
        <v>73807</v>
      </c>
      <c r="L1934" s="19" t="s">
        <v>658</v>
      </c>
      <c r="M1934" s="290" t="s">
        <v>6897</v>
      </c>
      <c r="N1934" s="291" t="s">
        <v>1</v>
      </c>
      <c r="O1934" s="6" t="s">
        <v>1</v>
      </c>
      <c r="P1934" s="202" t="s">
        <v>658</v>
      </c>
    </row>
    <row r="1935" spans="1:16" ht="140.25" x14ac:dyDescent="0.25">
      <c r="A1935" s="202" t="s">
        <v>6887</v>
      </c>
      <c r="B1935" s="290" t="s">
        <v>1433</v>
      </c>
      <c r="C1935" s="297" t="s">
        <v>6900</v>
      </c>
      <c r="D1935" s="18" t="s">
        <v>658</v>
      </c>
      <c r="E1935" s="293" t="s">
        <v>658</v>
      </c>
      <c r="F1935" s="293" t="s">
        <v>6902</v>
      </c>
      <c r="G1935" s="293" t="s">
        <v>839</v>
      </c>
      <c r="H1935" s="291" t="s">
        <v>841</v>
      </c>
      <c r="I1935" s="241" t="s">
        <v>6796</v>
      </c>
      <c r="J1935" s="291" t="s">
        <v>843</v>
      </c>
      <c r="K1935" s="262">
        <v>163768.9</v>
      </c>
      <c r="L1935" s="19" t="s">
        <v>658</v>
      </c>
      <c r="M1935" s="290" t="s">
        <v>6897</v>
      </c>
      <c r="N1935" s="291" t="s">
        <v>1</v>
      </c>
      <c r="O1935" s="6" t="s">
        <v>1</v>
      </c>
      <c r="P1935" s="202" t="s">
        <v>658</v>
      </c>
    </row>
    <row r="1936" spans="1:16" ht="140.25" x14ac:dyDescent="0.25">
      <c r="A1936" s="202" t="s">
        <v>6888</v>
      </c>
      <c r="B1936" s="290" t="s">
        <v>6895</v>
      </c>
      <c r="C1936" s="31" t="s">
        <v>658</v>
      </c>
      <c r="D1936" s="18" t="s">
        <v>658</v>
      </c>
      <c r="E1936" s="293" t="s">
        <v>658</v>
      </c>
      <c r="F1936" s="293" t="s">
        <v>6903</v>
      </c>
      <c r="G1936" s="293" t="s">
        <v>839</v>
      </c>
      <c r="H1936" s="291" t="s">
        <v>841</v>
      </c>
      <c r="I1936" s="241" t="s">
        <v>6796</v>
      </c>
      <c r="J1936" s="291" t="s">
        <v>843</v>
      </c>
      <c r="K1936" s="262">
        <v>34300</v>
      </c>
      <c r="L1936" s="19" t="s">
        <v>658</v>
      </c>
      <c r="M1936" s="290" t="s">
        <v>6898</v>
      </c>
      <c r="N1936" s="291" t="s">
        <v>1</v>
      </c>
      <c r="O1936" s="6" t="s">
        <v>1</v>
      </c>
      <c r="P1936" s="202" t="s">
        <v>658</v>
      </c>
    </row>
    <row r="1937" spans="1:16" ht="140.25" x14ac:dyDescent="0.25">
      <c r="A1937" s="202" t="s">
        <v>6904</v>
      </c>
      <c r="B1937" s="290" t="s">
        <v>6911</v>
      </c>
      <c r="C1937" s="31" t="s">
        <v>658</v>
      </c>
      <c r="D1937" s="18" t="s">
        <v>658</v>
      </c>
      <c r="E1937" s="293" t="s">
        <v>658</v>
      </c>
      <c r="F1937" s="293" t="s">
        <v>6915</v>
      </c>
      <c r="G1937" s="293" t="s">
        <v>839</v>
      </c>
      <c r="H1937" s="291" t="s">
        <v>841</v>
      </c>
      <c r="I1937" s="241" t="s">
        <v>6796</v>
      </c>
      <c r="J1937" s="291" t="s">
        <v>843</v>
      </c>
      <c r="K1937" s="262">
        <v>29000</v>
      </c>
      <c r="L1937" s="19" t="s">
        <v>658</v>
      </c>
      <c r="M1937" s="290" t="s">
        <v>6913</v>
      </c>
      <c r="N1937" s="291" t="s">
        <v>1</v>
      </c>
      <c r="O1937" s="6" t="s">
        <v>1</v>
      </c>
      <c r="P1937" s="202" t="s">
        <v>658</v>
      </c>
    </row>
    <row r="1938" spans="1:16" ht="140.25" x14ac:dyDescent="0.25">
      <c r="A1938" s="202" t="s">
        <v>6905</v>
      </c>
      <c r="B1938" s="290" t="s">
        <v>6912</v>
      </c>
      <c r="C1938" s="31" t="s">
        <v>658</v>
      </c>
      <c r="D1938" s="18" t="s">
        <v>658</v>
      </c>
      <c r="E1938" s="293" t="s">
        <v>658</v>
      </c>
      <c r="F1938" s="293" t="s">
        <v>6916</v>
      </c>
      <c r="G1938" s="293" t="s">
        <v>839</v>
      </c>
      <c r="H1938" s="291" t="s">
        <v>841</v>
      </c>
      <c r="I1938" s="241" t="s">
        <v>6796</v>
      </c>
      <c r="J1938" s="291" t="s">
        <v>843</v>
      </c>
      <c r="K1938" s="262">
        <v>260000</v>
      </c>
      <c r="L1938" s="19" t="s">
        <v>658</v>
      </c>
      <c r="M1938" s="290" t="s">
        <v>6914</v>
      </c>
      <c r="N1938" s="291" t="s">
        <v>1</v>
      </c>
      <c r="O1938" s="6" t="s">
        <v>1</v>
      </c>
      <c r="P1938" s="202" t="s">
        <v>658</v>
      </c>
    </row>
    <row r="1939" spans="1:16" ht="140.25" x14ac:dyDescent="0.25">
      <c r="A1939" s="202" t="s">
        <v>6906</v>
      </c>
      <c r="B1939" s="290" t="s">
        <v>6917</v>
      </c>
      <c r="C1939" s="31" t="s">
        <v>658</v>
      </c>
      <c r="D1939" s="18" t="s">
        <v>658</v>
      </c>
      <c r="E1939" s="293" t="s">
        <v>658</v>
      </c>
      <c r="F1939" s="293" t="s">
        <v>6922</v>
      </c>
      <c r="G1939" s="293" t="s">
        <v>839</v>
      </c>
      <c r="H1939" s="291" t="s">
        <v>841</v>
      </c>
      <c r="I1939" s="241" t="s">
        <v>6796</v>
      </c>
      <c r="J1939" s="291" t="s">
        <v>843</v>
      </c>
      <c r="K1939" s="262">
        <v>98989</v>
      </c>
      <c r="L1939" s="19" t="s">
        <v>658</v>
      </c>
      <c r="M1939" s="290" t="s">
        <v>6914</v>
      </c>
      <c r="N1939" s="291" t="s">
        <v>1</v>
      </c>
      <c r="O1939" s="6" t="s">
        <v>1</v>
      </c>
      <c r="P1939" s="202" t="s">
        <v>658</v>
      </c>
    </row>
    <row r="1940" spans="1:16" ht="140.25" x14ac:dyDescent="0.25">
      <c r="A1940" s="202" t="s">
        <v>6907</v>
      </c>
      <c r="B1940" s="290" t="s">
        <v>6918</v>
      </c>
      <c r="C1940" s="31" t="s">
        <v>658</v>
      </c>
      <c r="D1940" s="18" t="s">
        <v>658</v>
      </c>
      <c r="E1940" s="293" t="s">
        <v>658</v>
      </c>
      <c r="F1940" s="293" t="s">
        <v>6923</v>
      </c>
      <c r="G1940" s="293" t="s">
        <v>839</v>
      </c>
      <c r="H1940" s="291" t="s">
        <v>841</v>
      </c>
      <c r="I1940" s="241" t="s">
        <v>6796</v>
      </c>
      <c r="J1940" s="291" t="s">
        <v>843</v>
      </c>
      <c r="K1940" s="262">
        <v>369133</v>
      </c>
      <c r="L1940" s="19" t="s">
        <v>658</v>
      </c>
      <c r="M1940" s="290" t="s">
        <v>6914</v>
      </c>
      <c r="N1940" s="291" t="s">
        <v>1</v>
      </c>
      <c r="O1940" s="6" t="s">
        <v>1</v>
      </c>
      <c r="P1940" s="202" t="s">
        <v>658</v>
      </c>
    </row>
    <row r="1941" spans="1:16" ht="140.25" x14ac:dyDescent="0.25">
      <c r="A1941" s="202" t="s">
        <v>6908</v>
      </c>
      <c r="B1941" s="290" t="s">
        <v>6920</v>
      </c>
      <c r="C1941" s="31" t="s">
        <v>658</v>
      </c>
      <c r="D1941" s="18" t="s">
        <v>658</v>
      </c>
      <c r="E1941" s="293" t="s">
        <v>658</v>
      </c>
      <c r="F1941" s="293" t="s">
        <v>6924</v>
      </c>
      <c r="G1941" s="293" t="s">
        <v>839</v>
      </c>
      <c r="H1941" s="291" t="s">
        <v>841</v>
      </c>
      <c r="I1941" s="241" t="s">
        <v>6796</v>
      </c>
      <c r="J1941" s="291" t="s">
        <v>843</v>
      </c>
      <c r="K1941" s="262">
        <v>384867</v>
      </c>
      <c r="L1941" s="19" t="s">
        <v>658</v>
      </c>
      <c r="M1941" s="290" t="s">
        <v>6914</v>
      </c>
      <c r="N1941" s="291" t="s">
        <v>1</v>
      </c>
      <c r="O1941" s="6" t="s">
        <v>1</v>
      </c>
      <c r="P1941" s="202" t="s">
        <v>658</v>
      </c>
    </row>
    <row r="1942" spans="1:16" ht="140.25" x14ac:dyDescent="0.25">
      <c r="A1942" s="202" t="s">
        <v>6909</v>
      </c>
      <c r="B1942" s="290" t="s">
        <v>6919</v>
      </c>
      <c r="C1942" s="31" t="s">
        <v>658</v>
      </c>
      <c r="D1942" s="18" t="s">
        <v>658</v>
      </c>
      <c r="E1942" s="293" t="s">
        <v>658</v>
      </c>
      <c r="F1942" s="293" t="s">
        <v>6925</v>
      </c>
      <c r="G1942" s="293" t="s">
        <v>839</v>
      </c>
      <c r="H1942" s="291" t="s">
        <v>841</v>
      </c>
      <c r="I1942" s="241" t="s">
        <v>6796</v>
      </c>
      <c r="J1942" s="291" t="s">
        <v>843</v>
      </c>
      <c r="K1942" s="262">
        <v>535000</v>
      </c>
      <c r="L1942" s="19" t="s">
        <v>658</v>
      </c>
      <c r="M1942" s="290" t="s">
        <v>6921</v>
      </c>
      <c r="N1942" s="291" t="s">
        <v>1</v>
      </c>
      <c r="O1942" s="6" t="s">
        <v>1</v>
      </c>
      <c r="P1942" s="202" t="s">
        <v>658</v>
      </c>
    </row>
    <row r="1943" spans="1:16" ht="140.25" x14ac:dyDescent="0.25">
      <c r="A1943" s="202" t="s">
        <v>6910</v>
      </c>
      <c r="B1943" s="290" t="s">
        <v>6926</v>
      </c>
      <c r="C1943" s="31" t="s">
        <v>658</v>
      </c>
      <c r="D1943" s="18" t="s">
        <v>658</v>
      </c>
      <c r="E1943" s="293" t="s">
        <v>658</v>
      </c>
      <c r="F1943" s="293" t="s">
        <v>6935</v>
      </c>
      <c r="G1943" s="293" t="s">
        <v>839</v>
      </c>
      <c r="H1943" s="291" t="s">
        <v>841</v>
      </c>
      <c r="I1943" s="241" t="s">
        <v>6796</v>
      </c>
      <c r="J1943" s="291" t="s">
        <v>843</v>
      </c>
      <c r="K1943" s="262">
        <v>57000</v>
      </c>
      <c r="L1943" s="19" t="s">
        <v>658</v>
      </c>
      <c r="M1943" s="290" t="s">
        <v>6927</v>
      </c>
      <c r="N1943" s="291" t="s">
        <v>1</v>
      </c>
      <c r="O1943" s="6" t="s">
        <v>1</v>
      </c>
      <c r="P1943" s="202" t="s">
        <v>658</v>
      </c>
    </row>
    <row r="1944" spans="1:16" ht="140.25" x14ac:dyDescent="0.25">
      <c r="A1944" s="202" t="s">
        <v>6928</v>
      </c>
      <c r="B1944" s="290" t="s">
        <v>1320</v>
      </c>
      <c r="C1944" s="297" t="s">
        <v>6934</v>
      </c>
      <c r="D1944" s="18" t="s">
        <v>658</v>
      </c>
      <c r="E1944" s="293" t="s">
        <v>658</v>
      </c>
      <c r="F1944" s="293" t="s">
        <v>6936</v>
      </c>
      <c r="G1944" s="293" t="s">
        <v>839</v>
      </c>
      <c r="H1944" s="291" t="s">
        <v>841</v>
      </c>
      <c r="I1944" s="241" t="s">
        <v>6796</v>
      </c>
      <c r="J1944" s="291" t="s">
        <v>843</v>
      </c>
      <c r="K1944" s="262">
        <v>298859</v>
      </c>
      <c r="L1944" s="19" t="s">
        <v>658</v>
      </c>
      <c r="M1944" s="290" t="s">
        <v>6921</v>
      </c>
      <c r="N1944" s="291" t="s">
        <v>1</v>
      </c>
      <c r="O1944" s="6" t="s">
        <v>1</v>
      </c>
      <c r="P1944" s="202" t="s">
        <v>658</v>
      </c>
    </row>
    <row r="1945" spans="1:16" ht="140.25" x14ac:dyDescent="0.25">
      <c r="A1945" s="202" t="s">
        <v>6929</v>
      </c>
      <c r="B1945" s="290" t="s">
        <v>6937</v>
      </c>
      <c r="C1945" s="31" t="s">
        <v>658</v>
      </c>
      <c r="D1945" s="18" t="s">
        <v>658</v>
      </c>
      <c r="E1945" s="293" t="s">
        <v>658</v>
      </c>
      <c r="F1945" s="293" t="s">
        <v>6943</v>
      </c>
      <c r="G1945" s="293" t="s">
        <v>839</v>
      </c>
      <c r="H1945" s="291" t="s">
        <v>841</v>
      </c>
      <c r="I1945" s="241" t="s">
        <v>6796</v>
      </c>
      <c r="J1945" s="291" t="s">
        <v>843</v>
      </c>
      <c r="K1945" s="262">
        <v>99300</v>
      </c>
      <c r="L1945" s="19" t="s">
        <v>658</v>
      </c>
      <c r="M1945" s="290" t="s">
        <v>6940</v>
      </c>
      <c r="N1945" s="291" t="s">
        <v>1</v>
      </c>
      <c r="O1945" s="6" t="s">
        <v>1</v>
      </c>
      <c r="P1945" s="202" t="s">
        <v>658</v>
      </c>
    </row>
    <row r="1946" spans="1:16" ht="140.25" x14ac:dyDescent="0.25">
      <c r="A1946" s="202" t="s">
        <v>6930</v>
      </c>
      <c r="B1946" s="291" t="s">
        <v>6938</v>
      </c>
      <c r="C1946" s="31" t="s">
        <v>658</v>
      </c>
      <c r="D1946" s="18" t="s">
        <v>658</v>
      </c>
      <c r="E1946" s="293" t="s">
        <v>658</v>
      </c>
      <c r="F1946" s="293" t="s">
        <v>6944</v>
      </c>
      <c r="G1946" s="293" t="s">
        <v>839</v>
      </c>
      <c r="H1946" s="291" t="s">
        <v>841</v>
      </c>
      <c r="I1946" s="241" t="s">
        <v>6796</v>
      </c>
      <c r="J1946" s="291" t="s">
        <v>843</v>
      </c>
      <c r="K1946" s="262">
        <v>482515.5</v>
      </c>
      <c r="L1946" s="19" t="s">
        <v>658</v>
      </c>
      <c r="M1946" s="290" t="s">
        <v>6941</v>
      </c>
      <c r="N1946" s="291" t="s">
        <v>1</v>
      </c>
      <c r="O1946" s="6" t="s">
        <v>1</v>
      </c>
      <c r="P1946" s="202" t="s">
        <v>658</v>
      </c>
    </row>
    <row r="1947" spans="1:16" ht="140.25" x14ac:dyDescent="0.25">
      <c r="A1947" s="202" t="s">
        <v>6931</v>
      </c>
      <c r="B1947" s="290" t="s">
        <v>6939</v>
      </c>
      <c r="C1947" s="31" t="s">
        <v>658</v>
      </c>
      <c r="D1947" s="18" t="s">
        <v>658</v>
      </c>
      <c r="E1947" s="293" t="s">
        <v>658</v>
      </c>
      <c r="F1947" s="293" t="s">
        <v>6945</v>
      </c>
      <c r="G1947" s="293" t="s">
        <v>839</v>
      </c>
      <c r="H1947" s="291" t="s">
        <v>841</v>
      </c>
      <c r="I1947" s="241" t="s">
        <v>6796</v>
      </c>
      <c r="J1947" s="291" t="s">
        <v>843</v>
      </c>
      <c r="K1947" s="262">
        <v>98441</v>
      </c>
      <c r="L1947" s="19" t="s">
        <v>658</v>
      </c>
      <c r="M1947" s="290" t="s">
        <v>6942</v>
      </c>
      <c r="N1947" s="291" t="s">
        <v>1</v>
      </c>
      <c r="O1947" s="6" t="s">
        <v>1</v>
      </c>
      <c r="P1947" s="202" t="s">
        <v>658</v>
      </c>
    </row>
    <row r="1948" spans="1:16" ht="140.25" x14ac:dyDescent="0.25">
      <c r="A1948" s="202" t="s">
        <v>6932</v>
      </c>
      <c r="B1948" s="290" t="s">
        <v>6939</v>
      </c>
      <c r="C1948" s="31" t="s">
        <v>658</v>
      </c>
      <c r="D1948" s="18" t="s">
        <v>658</v>
      </c>
      <c r="E1948" s="293" t="s">
        <v>658</v>
      </c>
      <c r="F1948" s="293" t="s">
        <v>6946</v>
      </c>
      <c r="G1948" s="293" t="s">
        <v>839</v>
      </c>
      <c r="H1948" s="291" t="s">
        <v>841</v>
      </c>
      <c r="I1948" s="241" t="s">
        <v>6796</v>
      </c>
      <c r="J1948" s="291" t="s">
        <v>843</v>
      </c>
      <c r="K1948" s="262">
        <f>98764+13200</f>
        <v>111964</v>
      </c>
      <c r="L1948" s="19" t="s">
        <v>658</v>
      </c>
      <c r="M1948" s="290" t="s">
        <v>6942</v>
      </c>
      <c r="N1948" s="291" t="s">
        <v>1</v>
      </c>
      <c r="O1948" s="6" t="s">
        <v>1</v>
      </c>
      <c r="P1948" s="202" t="s">
        <v>658</v>
      </c>
    </row>
    <row r="1949" spans="1:16" ht="140.25" x14ac:dyDescent="0.25">
      <c r="A1949" s="202" t="s">
        <v>6933</v>
      </c>
      <c r="B1949" s="290" t="s">
        <v>6957</v>
      </c>
      <c r="C1949" s="31" t="s">
        <v>658</v>
      </c>
      <c r="D1949" s="18" t="s">
        <v>658</v>
      </c>
      <c r="E1949" s="293" t="s">
        <v>658</v>
      </c>
      <c r="F1949" s="293" t="s">
        <v>6961</v>
      </c>
      <c r="G1949" s="293" t="s">
        <v>839</v>
      </c>
      <c r="H1949" s="291" t="s">
        <v>841</v>
      </c>
      <c r="I1949" s="241" t="s">
        <v>6796</v>
      </c>
      <c r="J1949" s="291" t="s">
        <v>843</v>
      </c>
      <c r="K1949" s="262">
        <v>288869.5</v>
      </c>
      <c r="L1949" s="19" t="s">
        <v>658</v>
      </c>
      <c r="M1949" s="290" t="s">
        <v>6959</v>
      </c>
      <c r="N1949" s="291" t="s">
        <v>1</v>
      </c>
      <c r="O1949" s="6" t="s">
        <v>1</v>
      </c>
      <c r="P1949" s="202" t="s">
        <v>658</v>
      </c>
    </row>
    <row r="1950" spans="1:16" ht="140.25" x14ac:dyDescent="0.25">
      <c r="A1950" s="202" t="s">
        <v>6947</v>
      </c>
      <c r="B1950" s="290" t="s">
        <v>6958</v>
      </c>
      <c r="C1950" s="31" t="s">
        <v>658</v>
      </c>
      <c r="D1950" s="18" t="s">
        <v>658</v>
      </c>
      <c r="E1950" s="293" t="s">
        <v>658</v>
      </c>
      <c r="F1950" s="293" t="s">
        <v>6962</v>
      </c>
      <c r="G1950" s="293" t="s">
        <v>839</v>
      </c>
      <c r="H1950" s="291" t="s">
        <v>841</v>
      </c>
      <c r="I1950" s="241" t="s">
        <v>6796</v>
      </c>
      <c r="J1950" s="291" t="s">
        <v>843</v>
      </c>
      <c r="K1950" s="262">
        <v>297000</v>
      </c>
      <c r="L1950" s="19" t="s">
        <v>658</v>
      </c>
      <c r="M1950" s="290" t="s">
        <v>6960</v>
      </c>
      <c r="N1950" s="291" t="s">
        <v>1</v>
      </c>
      <c r="O1950" s="6" t="s">
        <v>1</v>
      </c>
      <c r="P1950" s="202" t="s">
        <v>658</v>
      </c>
    </row>
    <row r="1951" spans="1:16" ht="140.25" x14ac:dyDescent="0.25">
      <c r="A1951" s="202" t="s">
        <v>6948</v>
      </c>
      <c r="B1951" s="290" t="s">
        <v>6963</v>
      </c>
      <c r="C1951" s="31" t="s">
        <v>658</v>
      </c>
      <c r="D1951" s="18" t="s">
        <v>658</v>
      </c>
      <c r="E1951" s="293" t="s">
        <v>658</v>
      </c>
      <c r="F1951" s="293" t="s">
        <v>6970</v>
      </c>
      <c r="G1951" s="293" t="s">
        <v>839</v>
      </c>
      <c r="H1951" s="291" t="s">
        <v>841</v>
      </c>
      <c r="I1951" s="241" t="s">
        <v>6796</v>
      </c>
      <c r="J1951" s="291" t="s">
        <v>843</v>
      </c>
      <c r="K1951" s="262">
        <v>99900</v>
      </c>
      <c r="L1951" s="19" t="s">
        <v>658</v>
      </c>
      <c r="M1951" s="290" t="s">
        <v>6967</v>
      </c>
      <c r="N1951" s="291" t="s">
        <v>1</v>
      </c>
      <c r="O1951" s="6" t="s">
        <v>1</v>
      </c>
      <c r="P1951" s="202" t="s">
        <v>658</v>
      </c>
    </row>
    <row r="1952" spans="1:16" ht="140.25" x14ac:dyDescent="0.25">
      <c r="A1952" s="202" t="s">
        <v>6949</v>
      </c>
      <c r="B1952" s="290" t="s">
        <v>6964</v>
      </c>
      <c r="C1952" s="31" t="s">
        <v>658</v>
      </c>
      <c r="D1952" s="18" t="s">
        <v>658</v>
      </c>
      <c r="E1952" s="293" t="s">
        <v>658</v>
      </c>
      <c r="F1952" s="293" t="s">
        <v>6971</v>
      </c>
      <c r="G1952" s="293" t="s">
        <v>839</v>
      </c>
      <c r="H1952" s="291" t="s">
        <v>841</v>
      </c>
      <c r="I1952" s="241" t="s">
        <v>6796</v>
      </c>
      <c r="J1952" s="291" t="s">
        <v>843</v>
      </c>
      <c r="K1952" s="262">
        <v>99900</v>
      </c>
      <c r="L1952" s="19" t="s">
        <v>658</v>
      </c>
      <c r="M1952" s="290" t="s">
        <v>6968</v>
      </c>
      <c r="N1952" s="291" t="s">
        <v>1</v>
      </c>
      <c r="O1952" s="6" t="s">
        <v>1</v>
      </c>
      <c r="P1952" s="202" t="s">
        <v>658</v>
      </c>
    </row>
    <row r="1953" spans="1:16" ht="140.25" x14ac:dyDescent="0.25">
      <c r="A1953" s="202" t="s">
        <v>6950</v>
      </c>
      <c r="B1953" s="290" t="s">
        <v>6965</v>
      </c>
      <c r="C1953" s="31" t="s">
        <v>658</v>
      </c>
      <c r="D1953" s="18" t="s">
        <v>658</v>
      </c>
      <c r="E1953" s="293" t="s">
        <v>658</v>
      </c>
      <c r="F1953" s="293" t="s">
        <v>6972</v>
      </c>
      <c r="G1953" s="293" t="s">
        <v>839</v>
      </c>
      <c r="H1953" s="291" t="s">
        <v>841</v>
      </c>
      <c r="I1953" s="241" t="s">
        <v>6796</v>
      </c>
      <c r="J1953" s="291" t="s">
        <v>843</v>
      </c>
      <c r="K1953" s="262">
        <v>298000</v>
      </c>
      <c r="L1953" s="19" t="s">
        <v>658</v>
      </c>
      <c r="M1953" s="290" t="s">
        <v>6969</v>
      </c>
      <c r="N1953" s="291" t="s">
        <v>1</v>
      </c>
      <c r="O1953" s="6" t="s">
        <v>1</v>
      </c>
      <c r="P1953" s="202" t="s">
        <v>658</v>
      </c>
    </row>
    <row r="1954" spans="1:16" ht="140.25" x14ac:dyDescent="0.25">
      <c r="A1954" s="202" t="s">
        <v>6951</v>
      </c>
      <c r="B1954" s="290" t="s">
        <v>6966</v>
      </c>
      <c r="C1954" s="31" t="s">
        <v>658</v>
      </c>
      <c r="D1954" s="18" t="s">
        <v>658</v>
      </c>
      <c r="E1954" s="293" t="s">
        <v>658</v>
      </c>
      <c r="F1954" s="293" t="s">
        <v>6973</v>
      </c>
      <c r="G1954" s="293" t="s">
        <v>839</v>
      </c>
      <c r="H1954" s="291" t="s">
        <v>841</v>
      </c>
      <c r="I1954" s="241" t="s">
        <v>6796</v>
      </c>
      <c r="J1954" s="291" t="s">
        <v>843</v>
      </c>
      <c r="K1954" s="262">
        <v>93000</v>
      </c>
      <c r="L1954" s="19" t="s">
        <v>658</v>
      </c>
      <c r="M1954" s="290" t="s">
        <v>6969</v>
      </c>
      <c r="N1954" s="291" t="s">
        <v>1</v>
      </c>
      <c r="O1954" s="6" t="s">
        <v>1</v>
      </c>
      <c r="P1954" s="202" t="s">
        <v>658</v>
      </c>
    </row>
    <row r="1955" spans="1:16" ht="140.25" x14ac:dyDescent="0.25">
      <c r="A1955" s="202" t="s">
        <v>6952</v>
      </c>
      <c r="B1955" s="290" t="s">
        <v>6974</v>
      </c>
      <c r="C1955" s="31" t="s">
        <v>658</v>
      </c>
      <c r="D1955" s="18" t="s">
        <v>658</v>
      </c>
      <c r="E1955" s="293" t="s">
        <v>658</v>
      </c>
      <c r="F1955" s="293" t="s">
        <v>6977</v>
      </c>
      <c r="G1955" s="293" t="s">
        <v>839</v>
      </c>
      <c r="H1955" s="291" t="s">
        <v>841</v>
      </c>
      <c r="I1955" s="241" t="s">
        <v>6796</v>
      </c>
      <c r="J1955" s="291" t="s">
        <v>843</v>
      </c>
      <c r="K1955" s="262">
        <v>70705</v>
      </c>
      <c r="L1955" s="19" t="s">
        <v>658</v>
      </c>
      <c r="M1955" s="290" t="s">
        <v>6969</v>
      </c>
      <c r="N1955" s="291" t="s">
        <v>1</v>
      </c>
      <c r="O1955" s="6" t="s">
        <v>1</v>
      </c>
      <c r="P1955" s="202" t="s">
        <v>658</v>
      </c>
    </row>
    <row r="1956" spans="1:16" ht="140.25" x14ac:dyDescent="0.25">
      <c r="A1956" s="202" t="s">
        <v>6953</v>
      </c>
      <c r="B1956" s="290" t="s">
        <v>6975</v>
      </c>
      <c r="C1956" s="31" t="s">
        <v>658</v>
      </c>
      <c r="D1956" s="18" t="s">
        <v>658</v>
      </c>
      <c r="E1956" s="293" t="s">
        <v>658</v>
      </c>
      <c r="F1956" s="293" t="s">
        <v>6978</v>
      </c>
      <c r="G1956" s="293" t="s">
        <v>839</v>
      </c>
      <c r="H1956" s="291" t="s">
        <v>841</v>
      </c>
      <c r="I1956" s="241" t="s">
        <v>6796</v>
      </c>
      <c r="J1956" s="291" t="s">
        <v>843</v>
      </c>
      <c r="K1956" s="262">
        <v>93000</v>
      </c>
      <c r="L1956" s="19" t="s">
        <v>658</v>
      </c>
      <c r="M1956" s="290" t="s">
        <v>6976</v>
      </c>
      <c r="N1956" s="291" t="s">
        <v>1</v>
      </c>
      <c r="O1956" s="6" t="s">
        <v>1</v>
      </c>
      <c r="P1956" s="202" t="s">
        <v>658</v>
      </c>
    </row>
    <row r="1957" spans="1:16" ht="195" x14ac:dyDescent="0.25">
      <c r="A1957" s="202" t="s">
        <v>6954</v>
      </c>
      <c r="B1957" s="291" t="s">
        <v>6979</v>
      </c>
      <c r="C1957" s="31" t="s">
        <v>658</v>
      </c>
      <c r="D1957" s="18" t="s">
        <v>658</v>
      </c>
      <c r="E1957" s="293" t="s">
        <v>658</v>
      </c>
      <c r="F1957" s="293" t="s">
        <v>6984</v>
      </c>
      <c r="G1957" s="293" t="s">
        <v>839</v>
      </c>
      <c r="H1957" s="291" t="s">
        <v>841</v>
      </c>
      <c r="I1957" s="241" t="s">
        <v>6796</v>
      </c>
      <c r="J1957" s="291" t="s">
        <v>843</v>
      </c>
      <c r="K1957" s="206">
        <v>140232</v>
      </c>
      <c r="L1957" s="19" t="s">
        <v>658</v>
      </c>
      <c r="M1957" s="290" t="s">
        <v>6982</v>
      </c>
      <c r="N1957" s="291" t="s">
        <v>1</v>
      </c>
      <c r="O1957" s="6" t="s">
        <v>1</v>
      </c>
      <c r="P1957" s="202" t="s">
        <v>658</v>
      </c>
    </row>
    <row r="1958" spans="1:16" ht="150" x14ac:dyDescent="0.25">
      <c r="A1958" s="202" t="s">
        <v>6955</v>
      </c>
      <c r="B1958" s="290" t="s">
        <v>6980</v>
      </c>
      <c r="C1958" s="31" t="s">
        <v>658</v>
      </c>
      <c r="D1958" s="18" t="s">
        <v>658</v>
      </c>
      <c r="E1958" s="293" t="s">
        <v>658</v>
      </c>
      <c r="F1958" s="293" t="s">
        <v>6985</v>
      </c>
      <c r="G1958" s="293" t="s">
        <v>839</v>
      </c>
      <c r="H1958" s="291" t="s">
        <v>841</v>
      </c>
      <c r="I1958" s="241" t="s">
        <v>6796</v>
      </c>
      <c r="J1958" s="291" t="s">
        <v>843</v>
      </c>
      <c r="K1958" s="262">
        <v>64768</v>
      </c>
      <c r="L1958" s="19" t="s">
        <v>658</v>
      </c>
      <c r="M1958" s="290" t="s">
        <v>6982</v>
      </c>
      <c r="N1958" s="291" t="s">
        <v>1</v>
      </c>
      <c r="O1958" s="6" t="s">
        <v>1</v>
      </c>
      <c r="P1958" s="202" t="s">
        <v>658</v>
      </c>
    </row>
    <row r="1959" spans="1:16" ht="140.25" x14ac:dyDescent="0.25">
      <c r="A1959" s="202" t="s">
        <v>6956</v>
      </c>
      <c r="B1959" s="290" t="s">
        <v>6981</v>
      </c>
      <c r="C1959" s="31" t="s">
        <v>658</v>
      </c>
      <c r="D1959" s="18" t="s">
        <v>658</v>
      </c>
      <c r="E1959" s="293" t="s">
        <v>658</v>
      </c>
      <c r="F1959" s="293" t="s">
        <v>6986</v>
      </c>
      <c r="G1959" s="293" t="s">
        <v>839</v>
      </c>
      <c r="H1959" s="291" t="s">
        <v>841</v>
      </c>
      <c r="I1959" s="241" t="s">
        <v>6796</v>
      </c>
      <c r="J1959" s="291" t="s">
        <v>843</v>
      </c>
      <c r="K1959" s="206">
        <v>204993.33</v>
      </c>
      <c r="L1959" s="19" t="s">
        <v>658</v>
      </c>
      <c r="M1959" s="290" t="s">
        <v>6983</v>
      </c>
      <c r="N1959" s="291" t="s">
        <v>1</v>
      </c>
      <c r="O1959" s="6" t="s">
        <v>1</v>
      </c>
      <c r="P1959" s="202" t="s">
        <v>658</v>
      </c>
    </row>
    <row r="1960" spans="1:16" x14ac:dyDescent="0.25">
      <c r="A1960" s="205" t="s">
        <v>365</v>
      </c>
      <c r="B1960" s="7"/>
      <c r="C1960" s="31"/>
      <c r="D1960" s="32"/>
      <c r="E1960" s="295"/>
      <c r="F1960" s="295"/>
      <c r="G1960" s="295"/>
      <c r="H1960" s="18"/>
      <c r="I1960" s="18"/>
      <c r="J1960" s="18"/>
      <c r="K1960" s="19">
        <f>SUM(K1907:K1959)</f>
        <v>13861388.530000001</v>
      </c>
      <c r="L1960" s="19"/>
      <c r="M1960" s="290"/>
      <c r="N1960" s="291"/>
      <c r="O1960" s="9"/>
      <c r="P1960" s="201"/>
    </row>
    <row r="1961" spans="1:16" x14ac:dyDescent="0.25">
      <c r="A1961" s="375" t="s">
        <v>969</v>
      </c>
      <c r="B1961" s="376"/>
      <c r="C1961" s="376"/>
      <c r="D1961" s="376"/>
      <c r="E1961" s="376"/>
      <c r="F1961" s="376"/>
      <c r="G1961" s="376"/>
      <c r="H1961" s="376"/>
      <c r="I1961" s="376"/>
      <c r="J1961" s="376"/>
      <c r="K1961" s="376"/>
      <c r="L1961" s="376"/>
      <c r="M1961" s="376"/>
      <c r="N1961" s="376"/>
      <c r="O1961" s="376"/>
      <c r="P1961" s="377"/>
    </row>
    <row r="1962" spans="1:16" ht="180" x14ac:dyDescent="0.25">
      <c r="A1962" s="202" t="s">
        <v>6987</v>
      </c>
      <c r="B1962" s="290" t="s">
        <v>6995</v>
      </c>
      <c r="C1962" s="31" t="s">
        <v>658</v>
      </c>
      <c r="D1962" s="18" t="s">
        <v>658</v>
      </c>
      <c r="E1962" s="293" t="s">
        <v>658</v>
      </c>
      <c r="F1962" s="293" t="s">
        <v>6999</v>
      </c>
      <c r="G1962" s="293" t="s">
        <v>839</v>
      </c>
      <c r="H1962" s="291" t="s">
        <v>841</v>
      </c>
      <c r="I1962" s="241" t="s">
        <v>6796</v>
      </c>
      <c r="J1962" s="291" t="s">
        <v>843</v>
      </c>
      <c r="K1962" s="262">
        <v>44226</v>
      </c>
      <c r="L1962" s="19" t="s">
        <v>658</v>
      </c>
      <c r="M1962" s="290" t="s">
        <v>6997</v>
      </c>
      <c r="N1962" s="291" t="s">
        <v>7000</v>
      </c>
      <c r="O1962" s="308" t="s">
        <v>658</v>
      </c>
      <c r="P1962" s="309" t="s">
        <v>7001</v>
      </c>
    </row>
    <row r="1963" spans="1:16" ht="140.25" x14ac:dyDescent="0.25">
      <c r="A1963" s="202" t="s">
        <v>6988</v>
      </c>
      <c r="B1963" s="290" t="s">
        <v>6996</v>
      </c>
      <c r="C1963" s="31" t="s">
        <v>658</v>
      </c>
      <c r="D1963" s="18" t="s">
        <v>658</v>
      </c>
      <c r="E1963" s="293" t="s">
        <v>658</v>
      </c>
      <c r="F1963" s="293" t="s">
        <v>7002</v>
      </c>
      <c r="G1963" s="293" t="s">
        <v>839</v>
      </c>
      <c r="H1963" s="291" t="s">
        <v>841</v>
      </c>
      <c r="I1963" s="241" t="s">
        <v>6796</v>
      </c>
      <c r="J1963" s="291" t="s">
        <v>843</v>
      </c>
      <c r="K1963" s="262">
        <v>25000</v>
      </c>
      <c r="L1963" s="19" t="s">
        <v>658</v>
      </c>
      <c r="M1963" s="290" t="s">
        <v>6998</v>
      </c>
      <c r="N1963" s="291" t="s">
        <v>658</v>
      </c>
      <c r="O1963" s="308" t="s">
        <v>658</v>
      </c>
      <c r="P1963" s="202" t="s">
        <v>658</v>
      </c>
    </row>
    <row r="1964" spans="1:16" ht="140.25" x14ac:dyDescent="0.25">
      <c r="A1964" s="202" t="s">
        <v>6989</v>
      </c>
      <c r="B1964" s="290" t="s">
        <v>7003</v>
      </c>
      <c r="C1964" s="31" t="s">
        <v>658</v>
      </c>
      <c r="D1964" s="18" t="s">
        <v>658</v>
      </c>
      <c r="E1964" s="293" t="s">
        <v>658</v>
      </c>
      <c r="F1964" s="293" t="s">
        <v>7008</v>
      </c>
      <c r="G1964" s="293" t="s">
        <v>839</v>
      </c>
      <c r="H1964" s="291" t="s">
        <v>841</v>
      </c>
      <c r="I1964" s="241" t="s">
        <v>6796</v>
      </c>
      <c r="J1964" s="291" t="s">
        <v>843</v>
      </c>
      <c r="K1964" s="262">
        <v>500000</v>
      </c>
      <c r="L1964" s="19" t="s">
        <v>658</v>
      </c>
      <c r="M1964" s="290" t="s">
        <v>7007</v>
      </c>
      <c r="N1964" s="291" t="s">
        <v>658</v>
      </c>
      <c r="O1964" s="308" t="s">
        <v>658</v>
      </c>
      <c r="P1964" s="202" t="s">
        <v>658</v>
      </c>
    </row>
    <row r="1965" spans="1:16" ht="140.25" x14ac:dyDescent="0.25">
      <c r="A1965" s="202" t="s">
        <v>6990</v>
      </c>
      <c r="B1965" s="290" t="s">
        <v>7004</v>
      </c>
      <c r="C1965" s="31" t="s">
        <v>658</v>
      </c>
      <c r="D1965" s="18" t="s">
        <v>658</v>
      </c>
      <c r="E1965" s="293" t="s">
        <v>658</v>
      </c>
      <c r="F1965" s="293" t="s">
        <v>7009</v>
      </c>
      <c r="G1965" s="293" t="s">
        <v>839</v>
      </c>
      <c r="H1965" s="291" t="s">
        <v>841</v>
      </c>
      <c r="I1965" s="241" t="s">
        <v>6796</v>
      </c>
      <c r="J1965" s="291" t="s">
        <v>843</v>
      </c>
      <c r="K1965" s="4">
        <v>1075000</v>
      </c>
      <c r="L1965" s="19" t="s">
        <v>658</v>
      </c>
      <c r="M1965" s="289" t="s">
        <v>7007</v>
      </c>
      <c r="N1965" s="291" t="s">
        <v>658</v>
      </c>
      <c r="O1965" s="308" t="s">
        <v>658</v>
      </c>
      <c r="P1965" s="202" t="s">
        <v>658</v>
      </c>
    </row>
    <row r="1966" spans="1:16" ht="140.25" x14ac:dyDescent="0.25">
      <c r="A1966" s="202" t="s">
        <v>6991</v>
      </c>
      <c r="B1966" s="290" t="s">
        <v>7005</v>
      </c>
      <c r="C1966" s="31" t="s">
        <v>658</v>
      </c>
      <c r="D1966" s="18" t="s">
        <v>658</v>
      </c>
      <c r="E1966" s="293" t="s">
        <v>658</v>
      </c>
      <c r="F1966" s="293" t="s">
        <v>7010</v>
      </c>
      <c r="G1966" s="293" t="s">
        <v>839</v>
      </c>
      <c r="H1966" s="291" t="s">
        <v>841</v>
      </c>
      <c r="I1966" s="241" t="s">
        <v>6796</v>
      </c>
      <c r="J1966" s="291" t="s">
        <v>843</v>
      </c>
      <c r="K1966" s="262">
        <v>15400</v>
      </c>
      <c r="L1966" s="19" t="s">
        <v>658</v>
      </c>
      <c r="M1966" s="290" t="s">
        <v>6864</v>
      </c>
      <c r="N1966" s="291" t="s">
        <v>658</v>
      </c>
      <c r="O1966" s="308" t="s">
        <v>658</v>
      </c>
      <c r="P1966" s="202" t="s">
        <v>658</v>
      </c>
    </row>
    <row r="1967" spans="1:16" ht="140.25" x14ac:dyDescent="0.25">
      <c r="A1967" s="202" t="s">
        <v>6992</v>
      </c>
      <c r="B1967" s="290" t="s">
        <v>7006</v>
      </c>
      <c r="C1967" s="31" t="s">
        <v>658</v>
      </c>
      <c r="D1967" s="18" t="s">
        <v>658</v>
      </c>
      <c r="E1967" s="293" t="s">
        <v>658</v>
      </c>
      <c r="F1967" s="293" t="s">
        <v>7011</v>
      </c>
      <c r="G1967" s="293" t="s">
        <v>839</v>
      </c>
      <c r="H1967" s="291" t="s">
        <v>841</v>
      </c>
      <c r="I1967" s="241" t="s">
        <v>6796</v>
      </c>
      <c r="J1967" s="291" t="s">
        <v>843</v>
      </c>
      <c r="K1967" s="262">
        <v>7000</v>
      </c>
      <c r="L1967" s="19" t="s">
        <v>658</v>
      </c>
      <c r="M1967" s="290" t="s">
        <v>6864</v>
      </c>
      <c r="N1967" s="291" t="s">
        <v>658</v>
      </c>
      <c r="O1967" s="308" t="s">
        <v>658</v>
      </c>
      <c r="P1967" s="202" t="s">
        <v>658</v>
      </c>
    </row>
    <row r="1968" spans="1:16" ht="140.25" x14ac:dyDescent="0.25">
      <c r="A1968" s="202" t="s">
        <v>6993</v>
      </c>
      <c r="B1968" s="290" t="s">
        <v>7013</v>
      </c>
      <c r="C1968" s="31" t="s">
        <v>658</v>
      </c>
      <c r="D1968" s="18" t="s">
        <v>658</v>
      </c>
      <c r="E1968" s="293" t="s">
        <v>658</v>
      </c>
      <c r="F1968" s="293" t="s">
        <v>7019</v>
      </c>
      <c r="G1968" s="293" t="s">
        <v>839</v>
      </c>
      <c r="H1968" s="291" t="s">
        <v>841</v>
      </c>
      <c r="I1968" s="241" t="s">
        <v>6796</v>
      </c>
      <c r="J1968" s="291" t="s">
        <v>843</v>
      </c>
      <c r="K1968" s="262">
        <v>499350</v>
      </c>
      <c r="L1968" s="19" t="s">
        <v>658</v>
      </c>
      <c r="M1968" s="290" t="s">
        <v>7016</v>
      </c>
      <c r="N1968" s="291" t="s">
        <v>658</v>
      </c>
      <c r="O1968" s="308" t="s">
        <v>658</v>
      </c>
      <c r="P1968" s="202" t="s">
        <v>658</v>
      </c>
    </row>
    <row r="1969" spans="1:16" ht="140.25" x14ac:dyDescent="0.25">
      <c r="A1969" s="202" t="s">
        <v>6994</v>
      </c>
      <c r="B1969" s="290" t="s">
        <v>7014</v>
      </c>
      <c r="C1969" s="31" t="s">
        <v>658</v>
      </c>
      <c r="D1969" s="18" t="s">
        <v>658</v>
      </c>
      <c r="E1969" s="293" t="s">
        <v>658</v>
      </c>
      <c r="F1969" s="293" t="s">
        <v>7020</v>
      </c>
      <c r="G1969" s="293" t="s">
        <v>839</v>
      </c>
      <c r="H1969" s="291" t="s">
        <v>841</v>
      </c>
      <c r="I1969" s="241" t="s">
        <v>6796</v>
      </c>
      <c r="J1969" s="291" t="s">
        <v>843</v>
      </c>
      <c r="K1969" s="262">
        <v>135000</v>
      </c>
      <c r="L1969" s="19" t="s">
        <v>658</v>
      </c>
      <c r="M1969" s="290" t="s">
        <v>7017</v>
      </c>
      <c r="N1969" s="291" t="s">
        <v>658</v>
      </c>
      <c r="O1969" s="308" t="s">
        <v>658</v>
      </c>
      <c r="P1969" s="202" t="s">
        <v>658</v>
      </c>
    </row>
    <row r="1970" spans="1:16" ht="140.25" x14ac:dyDescent="0.25">
      <c r="A1970" s="202" t="s">
        <v>7012</v>
      </c>
      <c r="B1970" s="290" t="s">
        <v>7015</v>
      </c>
      <c r="C1970" s="31" t="s">
        <v>658</v>
      </c>
      <c r="D1970" s="18" t="s">
        <v>658</v>
      </c>
      <c r="E1970" s="293" t="s">
        <v>658</v>
      </c>
      <c r="F1970" s="293" t="s">
        <v>7021</v>
      </c>
      <c r="G1970" s="293" t="s">
        <v>839</v>
      </c>
      <c r="H1970" s="291" t="s">
        <v>841</v>
      </c>
      <c r="I1970" s="241" t="s">
        <v>6796</v>
      </c>
      <c r="J1970" s="291" t="s">
        <v>843</v>
      </c>
      <c r="K1970" s="262">
        <v>60436</v>
      </c>
      <c r="L1970" s="19" t="s">
        <v>658</v>
      </c>
      <c r="M1970" s="290" t="s">
        <v>7018</v>
      </c>
      <c r="N1970" s="291" t="s">
        <v>658</v>
      </c>
      <c r="O1970" s="308" t="s">
        <v>658</v>
      </c>
      <c r="P1970" s="202" t="s">
        <v>658</v>
      </c>
    </row>
    <row r="1971" spans="1:16" x14ac:dyDescent="0.25">
      <c r="A1971" s="205" t="s">
        <v>365</v>
      </c>
      <c r="B1971" s="7"/>
      <c r="C1971" s="31"/>
      <c r="D1971" s="32"/>
      <c r="E1971" s="295"/>
      <c r="F1971" s="295"/>
      <c r="G1971" s="295"/>
      <c r="H1971" s="18"/>
      <c r="I1971" s="18"/>
      <c r="J1971" s="18"/>
      <c r="K1971" s="19">
        <f>SUM(K1962:K1970)</f>
        <v>2361412</v>
      </c>
      <c r="L1971" s="19" t="s">
        <v>658</v>
      </c>
      <c r="M1971" s="290"/>
      <c r="N1971" s="291"/>
      <c r="O1971" s="9"/>
      <c r="P1971" s="201"/>
    </row>
    <row r="1972" spans="1:16" x14ac:dyDescent="0.25">
      <c r="A1972" s="413" t="s">
        <v>5210</v>
      </c>
      <c r="B1972" s="414"/>
      <c r="C1972" s="415"/>
      <c r="D1972" s="32"/>
      <c r="E1972" s="295"/>
      <c r="F1972" s="295"/>
      <c r="G1972" s="295"/>
      <c r="H1972" s="18"/>
      <c r="I1972" s="18"/>
      <c r="J1972" s="18"/>
      <c r="K1972" s="19">
        <f>K1905+K1960+K1971</f>
        <v>16567800.530000001</v>
      </c>
      <c r="L1972" s="19"/>
      <c r="M1972" s="290"/>
      <c r="N1972" s="291"/>
      <c r="O1972" s="9"/>
      <c r="P1972" s="201"/>
    </row>
    <row r="1973" spans="1:16" x14ac:dyDescent="0.25">
      <c r="A1973" s="375" t="s">
        <v>5211</v>
      </c>
      <c r="B1973" s="376"/>
      <c r="C1973" s="376"/>
      <c r="D1973" s="376"/>
      <c r="E1973" s="376"/>
      <c r="F1973" s="376"/>
      <c r="G1973" s="376"/>
      <c r="H1973" s="376"/>
      <c r="I1973" s="376"/>
      <c r="J1973" s="376"/>
      <c r="K1973" s="376"/>
      <c r="L1973" s="376"/>
      <c r="M1973" s="376"/>
      <c r="N1973" s="376"/>
      <c r="O1973" s="376"/>
      <c r="P1973" s="377"/>
    </row>
    <row r="1974" spans="1:16" x14ac:dyDescent="0.25">
      <c r="A1974" s="375" t="s">
        <v>846</v>
      </c>
      <c r="B1974" s="376"/>
      <c r="C1974" s="376"/>
      <c r="D1974" s="376"/>
      <c r="E1974" s="376"/>
      <c r="F1974" s="376"/>
      <c r="G1974" s="376"/>
      <c r="H1974" s="376"/>
      <c r="I1974" s="376"/>
      <c r="J1974" s="376"/>
      <c r="K1974" s="376"/>
      <c r="L1974" s="376"/>
      <c r="M1974" s="376"/>
      <c r="N1974" s="376"/>
      <c r="O1974" s="376"/>
      <c r="P1974" s="377"/>
    </row>
    <row r="1975" spans="1:16" ht="140.25" x14ac:dyDescent="0.25">
      <c r="A1975" s="202" t="s">
        <v>7022</v>
      </c>
      <c r="B1975" s="290" t="s">
        <v>7037</v>
      </c>
      <c r="C1975" s="31" t="s">
        <v>658</v>
      </c>
      <c r="D1975" s="18" t="s">
        <v>658</v>
      </c>
      <c r="E1975" s="293" t="s">
        <v>658</v>
      </c>
      <c r="F1975" s="293" t="s">
        <v>7045</v>
      </c>
      <c r="G1975" s="293" t="s">
        <v>839</v>
      </c>
      <c r="H1975" s="291" t="s">
        <v>841</v>
      </c>
      <c r="I1975" s="241" t="s">
        <v>6796</v>
      </c>
      <c r="J1975" s="291" t="s">
        <v>843</v>
      </c>
      <c r="K1975" s="262">
        <v>5990</v>
      </c>
      <c r="L1975" s="19" t="s">
        <v>658</v>
      </c>
      <c r="M1975" s="290" t="s">
        <v>7043</v>
      </c>
      <c r="N1975" s="291" t="s">
        <v>658</v>
      </c>
      <c r="O1975" s="308" t="s">
        <v>658</v>
      </c>
      <c r="P1975" s="202" t="s">
        <v>658</v>
      </c>
    </row>
    <row r="1976" spans="1:16" ht="140.25" x14ac:dyDescent="0.25">
      <c r="A1976" s="202" t="s">
        <v>7023</v>
      </c>
      <c r="B1976" s="290" t="s">
        <v>7038</v>
      </c>
      <c r="C1976" s="31" t="s">
        <v>658</v>
      </c>
      <c r="D1976" s="18" t="s">
        <v>658</v>
      </c>
      <c r="E1976" s="293" t="s">
        <v>658</v>
      </c>
      <c r="F1976" s="293" t="s">
        <v>7046</v>
      </c>
      <c r="G1976" s="293" t="s">
        <v>839</v>
      </c>
      <c r="H1976" s="291" t="s">
        <v>841</v>
      </c>
      <c r="I1976" s="241" t="s">
        <v>6796</v>
      </c>
      <c r="J1976" s="291" t="s">
        <v>843</v>
      </c>
      <c r="K1976" s="262">
        <v>3640</v>
      </c>
      <c r="L1976" s="19" t="s">
        <v>658</v>
      </c>
      <c r="M1976" s="290" t="s">
        <v>7043</v>
      </c>
      <c r="N1976" s="291" t="s">
        <v>658</v>
      </c>
      <c r="O1976" s="308" t="s">
        <v>658</v>
      </c>
      <c r="P1976" s="202" t="s">
        <v>658</v>
      </c>
    </row>
    <row r="1977" spans="1:16" ht="140.25" x14ac:dyDescent="0.25">
      <c r="A1977" s="202" t="s">
        <v>7024</v>
      </c>
      <c r="B1977" s="290" t="s">
        <v>7039</v>
      </c>
      <c r="C1977" s="31" t="s">
        <v>658</v>
      </c>
      <c r="D1977" s="18" t="s">
        <v>658</v>
      </c>
      <c r="E1977" s="293" t="s">
        <v>658</v>
      </c>
      <c r="F1977" s="293" t="s">
        <v>7047</v>
      </c>
      <c r="G1977" s="293" t="s">
        <v>839</v>
      </c>
      <c r="H1977" s="291" t="s">
        <v>841</v>
      </c>
      <c r="I1977" s="241" t="s">
        <v>6796</v>
      </c>
      <c r="J1977" s="291" t="s">
        <v>843</v>
      </c>
      <c r="K1977" s="262">
        <v>3500</v>
      </c>
      <c r="L1977" s="19" t="s">
        <v>658</v>
      </c>
      <c r="M1977" s="290" t="s">
        <v>1</v>
      </c>
      <c r="N1977" s="291" t="s">
        <v>658</v>
      </c>
      <c r="O1977" s="308" t="s">
        <v>658</v>
      </c>
      <c r="P1977" s="202" t="s">
        <v>658</v>
      </c>
    </row>
    <row r="1978" spans="1:16" ht="140.25" x14ac:dyDescent="0.25">
      <c r="A1978" s="202" t="s">
        <v>7025</v>
      </c>
      <c r="B1978" s="290" t="s">
        <v>7040</v>
      </c>
      <c r="C1978" s="31" t="s">
        <v>658</v>
      </c>
      <c r="D1978" s="18" t="s">
        <v>658</v>
      </c>
      <c r="E1978" s="293" t="s">
        <v>658</v>
      </c>
      <c r="F1978" s="293" t="s">
        <v>7048</v>
      </c>
      <c r="G1978" s="293" t="s">
        <v>839</v>
      </c>
      <c r="H1978" s="291" t="s">
        <v>841</v>
      </c>
      <c r="I1978" s="241" t="s">
        <v>6796</v>
      </c>
      <c r="J1978" s="291" t="s">
        <v>843</v>
      </c>
      <c r="K1978" s="262">
        <v>16004</v>
      </c>
      <c r="L1978" s="19" t="s">
        <v>658</v>
      </c>
      <c r="M1978" s="290" t="s">
        <v>1</v>
      </c>
      <c r="N1978" s="291" t="s">
        <v>658</v>
      </c>
      <c r="O1978" s="308" t="s">
        <v>658</v>
      </c>
      <c r="P1978" s="202" t="s">
        <v>658</v>
      </c>
    </row>
    <row r="1979" spans="1:16" ht="140.25" x14ac:dyDescent="0.25">
      <c r="A1979" s="202" t="s">
        <v>7026</v>
      </c>
      <c r="B1979" s="290" t="s">
        <v>7041</v>
      </c>
      <c r="C1979" s="31" t="s">
        <v>658</v>
      </c>
      <c r="D1979" s="18" t="s">
        <v>658</v>
      </c>
      <c r="E1979" s="293" t="s">
        <v>658</v>
      </c>
      <c r="F1979" s="293" t="s">
        <v>7049</v>
      </c>
      <c r="G1979" s="293" t="s">
        <v>839</v>
      </c>
      <c r="H1979" s="291" t="s">
        <v>841</v>
      </c>
      <c r="I1979" s="241" t="s">
        <v>6796</v>
      </c>
      <c r="J1979" s="291" t="s">
        <v>843</v>
      </c>
      <c r="K1979" s="262">
        <v>6750</v>
      </c>
      <c r="L1979" s="19" t="s">
        <v>658</v>
      </c>
      <c r="M1979" s="290" t="s">
        <v>7044</v>
      </c>
      <c r="N1979" s="291" t="s">
        <v>658</v>
      </c>
      <c r="O1979" s="308" t="s">
        <v>658</v>
      </c>
      <c r="P1979" s="202" t="s">
        <v>658</v>
      </c>
    </row>
    <row r="1980" spans="1:16" ht="140.25" x14ac:dyDescent="0.25">
      <c r="A1980" s="202" t="s">
        <v>7027</v>
      </c>
      <c r="B1980" s="290" t="s">
        <v>7042</v>
      </c>
      <c r="C1980" s="31" t="s">
        <v>658</v>
      </c>
      <c r="D1980" s="18" t="s">
        <v>658</v>
      </c>
      <c r="E1980" s="293" t="s">
        <v>658</v>
      </c>
      <c r="F1980" s="293" t="s">
        <v>7050</v>
      </c>
      <c r="G1980" s="293" t="s">
        <v>839</v>
      </c>
      <c r="H1980" s="291" t="s">
        <v>841</v>
      </c>
      <c r="I1980" s="241" t="s">
        <v>6796</v>
      </c>
      <c r="J1980" s="291" t="s">
        <v>843</v>
      </c>
      <c r="K1980" s="262">
        <v>13444</v>
      </c>
      <c r="L1980" s="19" t="s">
        <v>658</v>
      </c>
      <c r="M1980" s="290" t="s">
        <v>7044</v>
      </c>
      <c r="N1980" s="291" t="s">
        <v>658</v>
      </c>
      <c r="O1980" s="308" t="s">
        <v>658</v>
      </c>
      <c r="P1980" s="202" t="s">
        <v>658</v>
      </c>
    </row>
    <row r="1981" spans="1:16" ht="140.25" x14ac:dyDescent="0.25">
      <c r="A1981" s="202" t="s">
        <v>7028</v>
      </c>
      <c r="B1981" s="290" t="s">
        <v>7051</v>
      </c>
      <c r="C1981" s="31" t="s">
        <v>658</v>
      </c>
      <c r="D1981" s="18" t="s">
        <v>658</v>
      </c>
      <c r="E1981" s="293" t="s">
        <v>658</v>
      </c>
      <c r="F1981" s="293" t="s">
        <v>7057</v>
      </c>
      <c r="G1981" s="293" t="s">
        <v>839</v>
      </c>
      <c r="H1981" s="291" t="s">
        <v>841</v>
      </c>
      <c r="I1981" s="241" t="s">
        <v>6796</v>
      </c>
      <c r="J1981" s="291" t="s">
        <v>843</v>
      </c>
      <c r="K1981" s="262">
        <v>18199</v>
      </c>
      <c r="L1981" s="19" t="s">
        <v>658</v>
      </c>
      <c r="M1981" s="290" t="s">
        <v>7044</v>
      </c>
      <c r="N1981" s="291" t="s">
        <v>658</v>
      </c>
      <c r="O1981" s="308" t="s">
        <v>658</v>
      </c>
      <c r="P1981" s="202" t="s">
        <v>658</v>
      </c>
    </row>
    <row r="1982" spans="1:16" ht="140.25" x14ac:dyDescent="0.25">
      <c r="A1982" s="202" t="s">
        <v>7029</v>
      </c>
      <c r="B1982" s="290" t="s">
        <v>7052</v>
      </c>
      <c r="C1982" s="31" t="s">
        <v>658</v>
      </c>
      <c r="D1982" s="18" t="s">
        <v>658</v>
      </c>
      <c r="E1982" s="293" t="s">
        <v>658</v>
      </c>
      <c r="F1982" s="293" t="s">
        <v>7058</v>
      </c>
      <c r="G1982" s="293" t="s">
        <v>839</v>
      </c>
      <c r="H1982" s="291" t="s">
        <v>841</v>
      </c>
      <c r="I1982" s="241" t="s">
        <v>6796</v>
      </c>
      <c r="J1982" s="291" t="s">
        <v>843</v>
      </c>
      <c r="K1982" s="262">
        <v>21611</v>
      </c>
      <c r="L1982" s="19" t="s">
        <v>658</v>
      </c>
      <c r="M1982" s="289" t="s">
        <v>7044</v>
      </c>
      <c r="N1982" s="291" t="s">
        <v>658</v>
      </c>
      <c r="O1982" s="308" t="s">
        <v>658</v>
      </c>
      <c r="P1982" s="202" t="s">
        <v>658</v>
      </c>
    </row>
    <row r="1983" spans="1:16" ht="140.25" x14ac:dyDescent="0.25">
      <c r="A1983" s="202" t="s">
        <v>7030</v>
      </c>
      <c r="B1983" s="290" t="s">
        <v>7053</v>
      </c>
      <c r="C1983" s="31" t="s">
        <v>658</v>
      </c>
      <c r="D1983" s="18" t="s">
        <v>658</v>
      </c>
      <c r="E1983" s="293" t="s">
        <v>658</v>
      </c>
      <c r="F1983" s="293" t="s">
        <v>7059</v>
      </c>
      <c r="G1983" s="293" t="s">
        <v>839</v>
      </c>
      <c r="H1983" s="291" t="s">
        <v>841</v>
      </c>
      <c r="I1983" s="241" t="s">
        <v>6796</v>
      </c>
      <c r="J1983" s="291" t="s">
        <v>843</v>
      </c>
      <c r="K1983" s="262">
        <v>5800</v>
      </c>
      <c r="L1983" s="19" t="s">
        <v>658</v>
      </c>
      <c r="M1983" s="290" t="s">
        <v>7055</v>
      </c>
      <c r="N1983" s="291" t="s">
        <v>658</v>
      </c>
      <c r="O1983" s="308" t="s">
        <v>658</v>
      </c>
      <c r="P1983" s="202" t="s">
        <v>658</v>
      </c>
    </row>
    <row r="1984" spans="1:16" ht="140.25" x14ac:dyDescent="0.25">
      <c r="A1984" s="202" t="s">
        <v>7031</v>
      </c>
      <c r="B1984" s="290" t="s">
        <v>7054</v>
      </c>
      <c r="C1984" s="31" t="s">
        <v>658</v>
      </c>
      <c r="D1984" s="18" t="s">
        <v>658</v>
      </c>
      <c r="E1984" s="293" t="s">
        <v>658</v>
      </c>
      <c r="F1984" s="293" t="s">
        <v>7060</v>
      </c>
      <c r="G1984" s="293" t="s">
        <v>839</v>
      </c>
      <c r="H1984" s="291" t="s">
        <v>841</v>
      </c>
      <c r="I1984" s="241" t="s">
        <v>6796</v>
      </c>
      <c r="J1984" s="291" t="s">
        <v>843</v>
      </c>
      <c r="K1984" s="262">
        <v>9050</v>
      </c>
      <c r="L1984" s="19" t="s">
        <v>658</v>
      </c>
      <c r="M1984" s="290" t="s">
        <v>7056</v>
      </c>
      <c r="N1984" s="291" t="s">
        <v>658</v>
      </c>
      <c r="O1984" s="308" t="s">
        <v>658</v>
      </c>
      <c r="P1984" s="202" t="s">
        <v>658</v>
      </c>
    </row>
    <row r="1985" spans="1:16" ht="140.25" x14ac:dyDescent="0.25">
      <c r="A1985" s="202" t="s">
        <v>7032</v>
      </c>
      <c r="B1985" s="290" t="s">
        <v>7061</v>
      </c>
      <c r="C1985" s="31" t="s">
        <v>658</v>
      </c>
      <c r="D1985" s="18" t="s">
        <v>658</v>
      </c>
      <c r="E1985" s="293" t="s">
        <v>658</v>
      </c>
      <c r="F1985" s="293" t="s">
        <v>7066</v>
      </c>
      <c r="G1985" s="293" t="s">
        <v>839</v>
      </c>
      <c r="H1985" s="291" t="s">
        <v>841</v>
      </c>
      <c r="I1985" s="241" t="s">
        <v>6796</v>
      </c>
      <c r="J1985" s="291" t="s">
        <v>843</v>
      </c>
      <c r="K1985" s="262">
        <v>8200</v>
      </c>
      <c r="L1985" s="19" t="s">
        <v>658</v>
      </c>
      <c r="M1985" s="290" t="s">
        <v>1</v>
      </c>
      <c r="N1985" s="291" t="s">
        <v>658</v>
      </c>
      <c r="O1985" s="308" t="s">
        <v>658</v>
      </c>
      <c r="P1985" s="202" t="s">
        <v>658</v>
      </c>
    </row>
    <row r="1986" spans="1:16" ht="140.25" x14ac:dyDescent="0.25">
      <c r="A1986" s="202" t="s">
        <v>7033</v>
      </c>
      <c r="B1986" s="290" t="s">
        <v>7062</v>
      </c>
      <c r="C1986" s="31" t="s">
        <v>658</v>
      </c>
      <c r="D1986" s="18" t="s">
        <v>658</v>
      </c>
      <c r="E1986" s="293" t="s">
        <v>658</v>
      </c>
      <c r="F1986" s="293" t="s">
        <v>7067</v>
      </c>
      <c r="G1986" s="293" t="s">
        <v>839</v>
      </c>
      <c r="H1986" s="291" t="s">
        <v>841</v>
      </c>
      <c r="I1986" s="241" t="s">
        <v>6796</v>
      </c>
      <c r="J1986" s="291" t="s">
        <v>843</v>
      </c>
      <c r="K1986" s="262">
        <v>24260</v>
      </c>
      <c r="L1986" s="19" t="s">
        <v>658</v>
      </c>
      <c r="M1986" s="290" t="s">
        <v>7064</v>
      </c>
      <c r="N1986" s="291" t="s">
        <v>658</v>
      </c>
      <c r="O1986" s="308" t="s">
        <v>658</v>
      </c>
      <c r="P1986" s="202" t="s">
        <v>658</v>
      </c>
    </row>
    <row r="1987" spans="1:16" ht="140.25" x14ac:dyDescent="0.25">
      <c r="A1987" s="202" t="s">
        <v>7034</v>
      </c>
      <c r="B1987" s="290" t="s">
        <v>7063</v>
      </c>
      <c r="C1987" s="31" t="s">
        <v>658</v>
      </c>
      <c r="D1987" s="18" t="s">
        <v>658</v>
      </c>
      <c r="E1987" s="293" t="s">
        <v>658</v>
      </c>
      <c r="F1987" s="293" t="s">
        <v>7068</v>
      </c>
      <c r="G1987" s="293" t="s">
        <v>839</v>
      </c>
      <c r="H1987" s="291" t="s">
        <v>841</v>
      </c>
      <c r="I1987" s="241" t="s">
        <v>6796</v>
      </c>
      <c r="J1987" s="291" t="s">
        <v>843</v>
      </c>
      <c r="K1987" s="262">
        <v>25450</v>
      </c>
      <c r="L1987" s="19" t="s">
        <v>658</v>
      </c>
      <c r="M1987" s="290" t="s">
        <v>7065</v>
      </c>
      <c r="N1987" s="291" t="s">
        <v>658</v>
      </c>
      <c r="O1987" s="308" t="s">
        <v>658</v>
      </c>
      <c r="P1987" s="202" t="s">
        <v>658</v>
      </c>
    </row>
    <row r="1988" spans="1:16" ht="140.25" x14ac:dyDescent="0.25">
      <c r="A1988" s="202" t="s">
        <v>7035</v>
      </c>
      <c r="B1988" s="290" t="s">
        <v>7069</v>
      </c>
      <c r="C1988" s="31" t="s">
        <v>658</v>
      </c>
      <c r="D1988" s="18" t="s">
        <v>658</v>
      </c>
      <c r="E1988" s="293" t="s">
        <v>658</v>
      </c>
      <c r="F1988" s="293" t="s">
        <v>7075</v>
      </c>
      <c r="G1988" s="293" t="s">
        <v>839</v>
      </c>
      <c r="H1988" s="291" t="s">
        <v>841</v>
      </c>
      <c r="I1988" s="241" t="s">
        <v>6796</v>
      </c>
      <c r="J1988" s="291" t="s">
        <v>843</v>
      </c>
      <c r="K1988" s="262">
        <v>22000</v>
      </c>
      <c r="L1988" s="19" t="s">
        <v>658</v>
      </c>
      <c r="M1988" s="290" t="s">
        <v>7072</v>
      </c>
      <c r="N1988" s="291" t="s">
        <v>658</v>
      </c>
      <c r="O1988" s="308" t="s">
        <v>658</v>
      </c>
      <c r="P1988" s="202" t="s">
        <v>658</v>
      </c>
    </row>
    <row r="1989" spans="1:16" ht="140.25" x14ac:dyDescent="0.25">
      <c r="A1989" s="202" t="s">
        <v>7036</v>
      </c>
      <c r="B1989" s="290" t="s">
        <v>7070</v>
      </c>
      <c r="C1989" s="31" t="s">
        <v>658</v>
      </c>
      <c r="D1989" s="18" t="s">
        <v>658</v>
      </c>
      <c r="E1989" s="293" t="s">
        <v>658</v>
      </c>
      <c r="F1989" s="293" t="s">
        <v>7076</v>
      </c>
      <c r="G1989" s="293" t="s">
        <v>839</v>
      </c>
      <c r="H1989" s="291" t="s">
        <v>841</v>
      </c>
      <c r="I1989" s="241" t="s">
        <v>6796</v>
      </c>
      <c r="J1989" s="291" t="s">
        <v>843</v>
      </c>
      <c r="K1989" s="262">
        <v>3500</v>
      </c>
      <c r="L1989" s="19" t="s">
        <v>658</v>
      </c>
      <c r="M1989" s="290" t="s">
        <v>7073</v>
      </c>
      <c r="N1989" s="291" t="s">
        <v>658</v>
      </c>
      <c r="O1989" s="308" t="s">
        <v>658</v>
      </c>
      <c r="P1989" s="202" t="s">
        <v>658</v>
      </c>
    </row>
    <row r="1990" spans="1:16" ht="140.25" x14ac:dyDescent="0.25">
      <c r="A1990" s="202" t="s">
        <v>7079</v>
      </c>
      <c r="B1990" s="290" t="s">
        <v>7070</v>
      </c>
      <c r="C1990" s="31" t="s">
        <v>658</v>
      </c>
      <c r="D1990" s="18" t="s">
        <v>658</v>
      </c>
      <c r="E1990" s="293" t="s">
        <v>658</v>
      </c>
      <c r="F1990" s="293" t="s">
        <v>7077</v>
      </c>
      <c r="G1990" s="293" t="s">
        <v>839</v>
      </c>
      <c r="H1990" s="291" t="s">
        <v>841</v>
      </c>
      <c r="I1990" s="241" t="s">
        <v>6796</v>
      </c>
      <c r="J1990" s="291" t="s">
        <v>843</v>
      </c>
      <c r="K1990" s="262">
        <v>3400</v>
      </c>
      <c r="L1990" s="19" t="s">
        <v>658</v>
      </c>
      <c r="M1990" s="290" t="s">
        <v>7074</v>
      </c>
      <c r="N1990" s="291" t="s">
        <v>658</v>
      </c>
      <c r="O1990" s="308" t="s">
        <v>658</v>
      </c>
      <c r="P1990" s="202" t="s">
        <v>658</v>
      </c>
    </row>
    <row r="1991" spans="1:16" ht="140.25" x14ac:dyDescent="0.25">
      <c r="A1991" s="202" t="s">
        <v>7080</v>
      </c>
      <c r="B1991" s="290" t="s">
        <v>7071</v>
      </c>
      <c r="C1991" s="31" t="s">
        <v>658</v>
      </c>
      <c r="D1991" s="18" t="s">
        <v>658</v>
      </c>
      <c r="E1991" s="293" t="s">
        <v>658</v>
      </c>
      <c r="F1991" s="293" t="s">
        <v>7078</v>
      </c>
      <c r="G1991" s="293" t="s">
        <v>839</v>
      </c>
      <c r="H1991" s="291" t="s">
        <v>841</v>
      </c>
      <c r="I1991" s="241" t="s">
        <v>6796</v>
      </c>
      <c r="J1991" s="291" t="s">
        <v>843</v>
      </c>
      <c r="K1991" s="262">
        <v>4720</v>
      </c>
      <c r="L1991" s="19" t="s">
        <v>658</v>
      </c>
      <c r="M1991" s="290" t="s">
        <v>6863</v>
      </c>
      <c r="N1991" s="291" t="s">
        <v>658</v>
      </c>
      <c r="O1991" s="308" t="s">
        <v>658</v>
      </c>
      <c r="P1991" s="202" t="s">
        <v>658</v>
      </c>
    </row>
    <row r="1992" spans="1:16" ht="140.25" x14ac:dyDescent="0.25">
      <c r="A1992" s="202" t="s">
        <v>7081</v>
      </c>
      <c r="B1992" s="290" t="s">
        <v>7085</v>
      </c>
      <c r="C1992" s="31" t="s">
        <v>658</v>
      </c>
      <c r="D1992" s="18" t="s">
        <v>658</v>
      </c>
      <c r="E1992" s="293" t="s">
        <v>658</v>
      </c>
      <c r="F1992" s="293" t="s">
        <v>7088</v>
      </c>
      <c r="G1992" s="293" t="s">
        <v>839</v>
      </c>
      <c r="H1992" s="291" t="s">
        <v>841</v>
      </c>
      <c r="I1992" s="241" t="s">
        <v>6796</v>
      </c>
      <c r="J1992" s="291" t="s">
        <v>843</v>
      </c>
      <c r="K1992" s="262">
        <v>4090</v>
      </c>
      <c r="L1992" s="19" t="s">
        <v>658</v>
      </c>
      <c r="M1992" s="290" t="s">
        <v>6863</v>
      </c>
      <c r="N1992" s="291" t="s">
        <v>658</v>
      </c>
      <c r="O1992" s="308" t="s">
        <v>658</v>
      </c>
      <c r="P1992" s="202" t="s">
        <v>658</v>
      </c>
    </row>
    <row r="1993" spans="1:16" ht="140.25" x14ac:dyDescent="0.25">
      <c r="A1993" s="202" t="s">
        <v>7082</v>
      </c>
      <c r="B1993" s="290" t="s">
        <v>7086</v>
      </c>
      <c r="C1993" s="31" t="s">
        <v>658</v>
      </c>
      <c r="D1993" s="18" t="s">
        <v>658</v>
      </c>
      <c r="E1993" s="293" t="s">
        <v>658</v>
      </c>
      <c r="F1993" s="293" t="s">
        <v>2178</v>
      </c>
      <c r="G1993" s="293" t="s">
        <v>839</v>
      </c>
      <c r="H1993" s="291" t="s">
        <v>841</v>
      </c>
      <c r="I1993" s="241" t="s">
        <v>6796</v>
      </c>
      <c r="J1993" s="291" t="s">
        <v>843</v>
      </c>
      <c r="K1993" s="262">
        <v>4878</v>
      </c>
      <c r="L1993" s="19" t="s">
        <v>658</v>
      </c>
      <c r="M1993" s="290" t="s">
        <v>7087</v>
      </c>
      <c r="N1993" s="291" t="s">
        <v>658</v>
      </c>
      <c r="O1993" s="308" t="s">
        <v>658</v>
      </c>
      <c r="P1993" s="202" t="s">
        <v>658</v>
      </c>
    </row>
    <row r="1994" spans="1:16" ht="140.25" x14ac:dyDescent="0.25">
      <c r="A1994" s="202" t="s">
        <v>7083</v>
      </c>
      <c r="B1994" s="290" t="s">
        <v>7089</v>
      </c>
      <c r="C1994" s="31" t="s">
        <v>658</v>
      </c>
      <c r="D1994" s="18" t="s">
        <v>658</v>
      </c>
      <c r="E1994" s="293" t="s">
        <v>658</v>
      </c>
      <c r="F1994" s="293" t="s">
        <v>3483</v>
      </c>
      <c r="G1994" s="293" t="s">
        <v>839</v>
      </c>
      <c r="H1994" s="291" t="s">
        <v>841</v>
      </c>
      <c r="I1994" s="241" t="s">
        <v>6796</v>
      </c>
      <c r="J1994" s="291" t="s">
        <v>843</v>
      </c>
      <c r="K1994" s="262">
        <v>18000</v>
      </c>
      <c r="L1994" s="19" t="s">
        <v>658</v>
      </c>
      <c r="M1994" s="290" t="s">
        <v>7095</v>
      </c>
      <c r="N1994" s="291" t="s">
        <v>658</v>
      </c>
      <c r="O1994" s="308" t="s">
        <v>658</v>
      </c>
      <c r="P1994" s="202" t="s">
        <v>658</v>
      </c>
    </row>
    <row r="1995" spans="1:16" ht="140.25" x14ac:dyDescent="0.25">
      <c r="A1995" s="202" t="s">
        <v>7084</v>
      </c>
      <c r="B1995" s="290" t="s">
        <v>7090</v>
      </c>
      <c r="C1995" s="31" t="s">
        <v>658</v>
      </c>
      <c r="D1995" s="18" t="s">
        <v>658</v>
      </c>
      <c r="E1995" s="293" t="s">
        <v>658</v>
      </c>
      <c r="F1995" s="293" t="s">
        <v>7099</v>
      </c>
      <c r="G1995" s="293" t="s">
        <v>839</v>
      </c>
      <c r="H1995" s="291" t="s">
        <v>841</v>
      </c>
      <c r="I1995" s="241" t="s">
        <v>6796</v>
      </c>
      <c r="J1995" s="291" t="s">
        <v>843</v>
      </c>
      <c r="K1995" s="262">
        <v>8500</v>
      </c>
      <c r="L1995" s="19" t="s">
        <v>658</v>
      </c>
      <c r="M1995" s="290" t="s">
        <v>7096</v>
      </c>
      <c r="N1995" s="291" t="s">
        <v>658</v>
      </c>
      <c r="O1995" s="308" t="s">
        <v>658</v>
      </c>
      <c r="P1995" s="202" t="s">
        <v>658</v>
      </c>
    </row>
    <row r="1996" spans="1:16" ht="140.25" x14ac:dyDescent="0.25">
      <c r="A1996" s="202" t="s">
        <v>7093</v>
      </c>
      <c r="B1996" s="290" t="s">
        <v>7091</v>
      </c>
      <c r="C1996" s="31" t="s">
        <v>658</v>
      </c>
      <c r="D1996" s="18" t="s">
        <v>658</v>
      </c>
      <c r="E1996" s="293" t="s">
        <v>658</v>
      </c>
      <c r="F1996" s="293" t="s">
        <v>7100</v>
      </c>
      <c r="G1996" s="293" t="s">
        <v>839</v>
      </c>
      <c r="H1996" s="291" t="s">
        <v>841</v>
      </c>
      <c r="I1996" s="241" t="s">
        <v>6796</v>
      </c>
      <c r="J1996" s="291" t="s">
        <v>843</v>
      </c>
      <c r="K1996" s="262">
        <v>43000</v>
      </c>
      <c r="L1996" s="19" t="s">
        <v>658</v>
      </c>
      <c r="M1996" s="290" t="s">
        <v>7097</v>
      </c>
      <c r="N1996" s="291" t="s">
        <v>658</v>
      </c>
      <c r="O1996" s="308" t="s">
        <v>658</v>
      </c>
      <c r="P1996" s="202" t="s">
        <v>658</v>
      </c>
    </row>
    <row r="1997" spans="1:16" ht="140.25" x14ac:dyDescent="0.25">
      <c r="A1997" s="202" t="s">
        <v>7094</v>
      </c>
      <c r="B1997" s="290" t="s">
        <v>7092</v>
      </c>
      <c r="C1997" s="31" t="s">
        <v>658</v>
      </c>
      <c r="D1997" s="18" t="s">
        <v>658</v>
      </c>
      <c r="E1997" s="293" t="s">
        <v>658</v>
      </c>
      <c r="F1997" s="293" t="s">
        <v>7101</v>
      </c>
      <c r="G1997" s="293" t="s">
        <v>839</v>
      </c>
      <c r="H1997" s="291" t="s">
        <v>841</v>
      </c>
      <c r="I1997" s="241" t="s">
        <v>6796</v>
      </c>
      <c r="J1997" s="291" t="s">
        <v>843</v>
      </c>
      <c r="K1997" s="262">
        <v>48900</v>
      </c>
      <c r="L1997" s="19" t="s">
        <v>658</v>
      </c>
      <c r="M1997" s="290" t="s">
        <v>7098</v>
      </c>
      <c r="N1997" s="291" t="s">
        <v>658</v>
      </c>
      <c r="O1997" s="308" t="s">
        <v>658</v>
      </c>
      <c r="P1997" s="202" t="s">
        <v>658</v>
      </c>
    </row>
    <row r="1998" spans="1:16" ht="140.25" x14ac:dyDescent="0.25">
      <c r="A1998" s="202" t="s">
        <v>7102</v>
      </c>
      <c r="B1998" s="290" t="s">
        <v>7108</v>
      </c>
      <c r="C1998" s="31" t="s">
        <v>658</v>
      </c>
      <c r="D1998" s="18" t="s">
        <v>658</v>
      </c>
      <c r="E1998" s="293" t="s">
        <v>658</v>
      </c>
      <c r="F1998" s="293" t="s">
        <v>7112</v>
      </c>
      <c r="G1998" s="293" t="s">
        <v>839</v>
      </c>
      <c r="H1998" s="291" t="s">
        <v>841</v>
      </c>
      <c r="I1998" s="241" t="s">
        <v>6796</v>
      </c>
      <c r="J1998" s="291" t="s">
        <v>843</v>
      </c>
      <c r="K1998" s="262">
        <v>69500</v>
      </c>
      <c r="L1998" s="19" t="s">
        <v>658</v>
      </c>
      <c r="M1998" s="290" t="s">
        <v>7110</v>
      </c>
      <c r="N1998" s="291" t="s">
        <v>658</v>
      </c>
      <c r="O1998" s="308" t="s">
        <v>658</v>
      </c>
      <c r="P1998" s="202" t="s">
        <v>658</v>
      </c>
    </row>
    <row r="1999" spans="1:16" ht="140.25" x14ac:dyDescent="0.25">
      <c r="A1999" s="202" t="s">
        <v>7103</v>
      </c>
      <c r="B1999" s="290" t="s">
        <v>7109</v>
      </c>
      <c r="C1999" s="31" t="s">
        <v>658</v>
      </c>
      <c r="D1999" s="18" t="s">
        <v>658</v>
      </c>
      <c r="E1999" s="293" t="s">
        <v>658</v>
      </c>
      <c r="F1999" s="293" t="s">
        <v>7113</v>
      </c>
      <c r="G1999" s="293" t="s">
        <v>839</v>
      </c>
      <c r="H1999" s="291" t="s">
        <v>841</v>
      </c>
      <c r="I1999" s="241" t="s">
        <v>6796</v>
      </c>
      <c r="J1999" s="291" t="s">
        <v>843</v>
      </c>
      <c r="K1999" s="262">
        <v>18000</v>
      </c>
      <c r="L1999" s="19" t="s">
        <v>658</v>
      </c>
      <c r="M1999" s="290" t="s">
        <v>7111</v>
      </c>
      <c r="N1999" s="291" t="s">
        <v>658</v>
      </c>
      <c r="O1999" s="308" t="s">
        <v>658</v>
      </c>
      <c r="P1999" s="202" t="s">
        <v>658</v>
      </c>
    </row>
    <row r="2000" spans="1:16" ht="140.25" x14ac:dyDescent="0.25">
      <c r="A2000" s="202" t="s">
        <v>7104</v>
      </c>
      <c r="B2000" s="290" t="s">
        <v>7114</v>
      </c>
      <c r="C2000" s="31" t="s">
        <v>658</v>
      </c>
      <c r="D2000" s="18" t="s">
        <v>658</v>
      </c>
      <c r="E2000" s="293" t="s">
        <v>658</v>
      </c>
      <c r="F2000" s="293" t="s">
        <v>7121</v>
      </c>
      <c r="G2000" s="293" t="s">
        <v>839</v>
      </c>
      <c r="H2000" s="291" t="s">
        <v>841</v>
      </c>
      <c r="I2000" s="241" t="s">
        <v>6796</v>
      </c>
      <c r="J2000" s="291" t="s">
        <v>843</v>
      </c>
      <c r="K2000" s="262">
        <v>12300</v>
      </c>
      <c r="L2000" s="19" t="s">
        <v>658</v>
      </c>
      <c r="M2000" s="290" t="s">
        <v>7118</v>
      </c>
      <c r="N2000" s="291" t="s">
        <v>658</v>
      </c>
      <c r="O2000" s="308" t="s">
        <v>658</v>
      </c>
      <c r="P2000" s="202" t="s">
        <v>658</v>
      </c>
    </row>
    <row r="2001" spans="1:16" ht="140.25" x14ac:dyDescent="0.25">
      <c r="A2001" s="202" t="s">
        <v>7105</v>
      </c>
      <c r="B2001" s="290" t="s">
        <v>7115</v>
      </c>
      <c r="C2001" s="31" t="s">
        <v>658</v>
      </c>
      <c r="D2001" s="18" t="s">
        <v>658</v>
      </c>
      <c r="E2001" s="293" t="s">
        <v>658</v>
      </c>
      <c r="F2001" s="293" t="s">
        <v>7122</v>
      </c>
      <c r="G2001" s="293" t="s">
        <v>839</v>
      </c>
      <c r="H2001" s="291" t="s">
        <v>841</v>
      </c>
      <c r="I2001" s="241" t="s">
        <v>6796</v>
      </c>
      <c r="J2001" s="291" t="s">
        <v>843</v>
      </c>
      <c r="K2001" s="262">
        <v>20000</v>
      </c>
      <c r="L2001" s="19" t="s">
        <v>658</v>
      </c>
      <c r="M2001" s="290" t="s">
        <v>6942</v>
      </c>
      <c r="N2001" s="291" t="s">
        <v>658</v>
      </c>
      <c r="O2001" s="308" t="s">
        <v>658</v>
      </c>
      <c r="P2001" s="202" t="s">
        <v>658</v>
      </c>
    </row>
    <row r="2002" spans="1:16" ht="140.25" x14ac:dyDescent="0.25">
      <c r="A2002" s="202" t="s">
        <v>7106</v>
      </c>
      <c r="B2002" s="290" t="s">
        <v>7116</v>
      </c>
      <c r="C2002" s="31" t="s">
        <v>658</v>
      </c>
      <c r="D2002" s="18" t="s">
        <v>658</v>
      </c>
      <c r="E2002" s="293" t="s">
        <v>658</v>
      </c>
      <c r="F2002" s="293" t="s">
        <v>7123</v>
      </c>
      <c r="G2002" s="293" t="s">
        <v>839</v>
      </c>
      <c r="H2002" s="291" t="s">
        <v>841</v>
      </c>
      <c r="I2002" s="241" t="s">
        <v>6796</v>
      </c>
      <c r="J2002" s="291" t="s">
        <v>843</v>
      </c>
      <c r="K2002" s="262">
        <v>21600</v>
      </c>
      <c r="L2002" s="19" t="s">
        <v>658</v>
      </c>
      <c r="M2002" s="290" t="s">
        <v>7119</v>
      </c>
      <c r="N2002" s="291" t="s">
        <v>658</v>
      </c>
      <c r="O2002" s="308" t="s">
        <v>658</v>
      </c>
      <c r="P2002" s="202" t="s">
        <v>658</v>
      </c>
    </row>
    <row r="2003" spans="1:16" ht="140.25" x14ac:dyDescent="0.25">
      <c r="A2003" s="202" t="s">
        <v>7107</v>
      </c>
      <c r="B2003" s="290" t="s">
        <v>7117</v>
      </c>
      <c r="C2003" s="31" t="s">
        <v>658</v>
      </c>
      <c r="D2003" s="18" t="s">
        <v>658</v>
      </c>
      <c r="E2003" s="293" t="s">
        <v>658</v>
      </c>
      <c r="F2003" s="293" t="s">
        <v>7124</v>
      </c>
      <c r="G2003" s="293" t="s">
        <v>839</v>
      </c>
      <c r="H2003" s="291" t="s">
        <v>841</v>
      </c>
      <c r="I2003" s="241" t="s">
        <v>6796</v>
      </c>
      <c r="J2003" s="291" t="s">
        <v>843</v>
      </c>
      <c r="K2003" s="262">
        <v>12000</v>
      </c>
      <c r="L2003" s="19" t="s">
        <v>658</v>
      </c>
      <c r="M2003" s="290" t="s">
        <v>7120</v>
      </c>
      <c r="N2003" s="291" t="s">
        <v>658</v>
      </c>
      <c r="O2003" s="308" t="s">
        <v>658</v>
      </c>
      <c r="P2003" s="202" t="s">
        <v>658</v>
      </c>
    </row>
    <row r="2004" spans="1:16" ht="140.25" x14ac:dyDescent="0.25">
      <c r="A2004" s="202" t="s">
        <v>7125</v>
      </c>
      <c r="B2004" s="290" t="s">
        <v>7133</v>
      </c>
      <c r="C2004" s="31" t="s">
        <v>658</v>
      </c>
      <c r="D2004" s="18" t="s">
        <v>658</v>
      </c>
      <c r="E2004" s="293" t="s">
        <v>658</v>
      </c>
      <c r="F2004" s="293" t="s">
        <v>7136</v>
      </c>
      <c r="G2004" s="293" t="s">
        <v>839</v>
      </c>
      <c r="H2004" s="291" t="s">
        <v>841</v>
      </c>
      <c r="I2004" s="241" t="s">
        <v>6796</v>
      </c>
      <c r="J2004" s="291" t="s">
        <v>843</v>
      </c>
      <c r="K2004" s="262">
        <v>12010</v>
      </c>
      <c r="L2004" s="19" t="s">
        <v>658</v>
      </c>
      <c r="M2004" s="290" t="s">
        <v>7135</v>
      </c>
      <c r="N2004" s="291" t="s">
        <v>658</v>
      </c>
      <c r="O2004" s="308" t="s">
        <v>658</v>
      </c>
      <c r="P2004" s="202" t="s">
        <v>658</v>
      </c>
    </row>
    <row r="2005" spans="1:16" ht="140.25" x14ac:dyDescent="0.25">
      <c r="A2005" s="202" t="s">
        <v>7126</v>
      </c>
      <c r="B2005" s="290" t="s">
        <v>7134</v>
      </c>
      <c r="C2005" s="31" t="s">
        <v>658</v>
      </c>
      <c r="D2005" s="18" t="s">
        <v>658</v>
      </c>
      <c r="E2005" s="293" t="s">
        <v>658</v>
      </c>
      <c r="F2005" s="293" t="s">
        <v>7137</v>
      </c>
      <c r="G2005" s="293" t="s">
        <v>839</v>
      </c>
      <c r="H2005" s="291" t="s">
        <v>841</v>
      </c>
      <c r="I2005" s="241" t="s">
        <v>6796</v>
      </c>
      <c r="J2005" s="291" t="s">
        <v>843</v>
      </c>
      <c r="K2005" s="262">
        <v>34000</v>
      </c>
      <c r="L2005" s="19" t="s">
        <v>658</v>
      </c>
      <c r="M2005" s="290" t="s">
        <v>7135</v>
      </c>
      <c r="N2005" s="291" t="s">
        <v>658</v>
      </c>
      <c r="O2005" s="308" t="s">
        <v>658</v>
      </c>
      <c r="P2005" s="202" t="s">
        <v>658</v>
      </c>
    </row>
    <row r="2006" spans="1:16" ht="140.25" x14ac:dyDescent="0.25">
      <c r="A2006" s="202" t="s">
        <v>7127</v>
      </c>
      <c r="B2006" s="290" t="s">
        <v>7138</v>
      </c>
      <c r="C2006" s="31" t="s">
        <v>658</v>
      </c>
      <c r="D2006" s="18" t="s">
        <v>658</v>
      </c>
      <c r="E2006" s="293" t="s">
        <v>658</v>
      </c>
      <c r="F2006" s="293" t="s">
        <v>7146</v>
      </c>
      <c r="G2006" s="293" t="s">
        <v>839</v>
      </c>
      <c r="H2006" s="291" t="s">
        <v>841</v>
      </c>
      <c r="I2006" s="241" t="s">
        <v>6796</v>
      </c>
      <c r="J2006" s="291" t="s">
        <v>843</v>
      </c>
      <c r="K2006" s="262">
        <v>11083.56</v>
      </c>
      <c r="L2006" s="19" t="s">
        <v>658</v>
      </c>
      <c r="M2006" s="290" t="s">
        <v>7142</v>
      </c>
      <c r="N2006" s="291" t="s">
        <v>658</v>
      </c>
      <c r="O2006" s="308" t="s">
        <v>658</v>
      </c>
      <c r="P2006" s="202" t="s">
        <v>658</v>
      </c>
    </row>
    <row r="2007" spans="1:16" ht="140.25" x14ac:dyDescent="0.25">
      <c r="A2007" s="202" t="s">
        <v>7128</v>
      </c>
      <c r="B2007" s="290" t="s">
        <v>7139</v>
      </c>
      <c r="C2007" s="31" t="s">
        <v>658</v>
      </c>
      <c r="D2007" s="18" t="s">
        <v>658</v>
      </c>
      <c r="E2007" s="293" t="s">
        <v>658</v>
      </c>
      <c r="F2007" s="293" t="s">
        <v>7147</v>
      </c>
      <c r="G2007" s="293" t="s">
        <v>839</v>
      </c>
      <c r="H2007" s="291" t="s">
        <v>841</v>
      </c>
      <c r="I2007" s="241" t="s">
        <v>6796</v>
      </c>
      <c r="J2007" s="291" t="s">
        <v>843</v>
      </c>
      <c r="K2007" s="262">
        <v>63000</v>
      </c>
      <c r="L2007" s="19" t="s">
        <v>658</v>
      </c>
      <c r="M2007" s="290" t="s">
        <v>7143</v>
      </c>
      <c r="N2007" s="291" t="s">
        <v>658</v>
      </c>
      <c r="O2007" s="308" t="s">
        <v>658</v>
      </c>
      <c r="P2007" s="202" t="s">
        <v>658</v>
      </c>
    </row>
    <row r="2008" spans="1:16" ht="140.25" x14ac:dyDescent="0.25">
      <c r="A2008" s="202" t="s">
        <v>7129</v>
      </c>
      <c r="B2008" s="290" t="s">
        <v>7140</v>
      </c>
      <c r="C2008" s="31" t="s">
        <v>658</v>
      </c>
      <c r="D2008" s="18" t="s">
        <v>658</v>
      </c>
      <c r="E2008" s="293" t="s">
        <v>658</v>
      </c>
      <c r="F2008" s="293" t="s">
        <v>7148</v>
      </c>
      <c r="G2008" s="293" t="s">
        <v>839</v>
      </c>
      <c r="H2008" s="291" t="s">
        <v>841</v>
      </c>
      <c r="I2008" s="241" t="s">
        <v>6796</v>
      </c>
      <c r="J2008" s="291" t="s">
        <v>843</v>
      </c>
      <c r="K2008" s="262">
        <v>14292</v>
      </c>
      <c r="L2008" s="19" t="s">
        <v>658</v>
      </c>
      <c r="M2008" s="290" t="s">
        <v>7144</v>
      </c>
      <c r="N2008" s="291" t="s">
        <v>658</v>
      </c>
      <c r="O2008" s="308" t="s">
        <v>658</v>
      </c>
      <c r="P2008" s="202" t="s">
        <v>658</v>
      </c>
    </row>
    <row r="2009" spans="1:16" ht="140.25" x14ac:dyDescent="0.25">
      <c r="A2009" s="202" t="s">
        <v>7130</v>
      </c>
      <c r="B2009" s="291" t="s">
        <v>7141</v>
      </c>
      <c r="C2009" s="31" t="s">
        <v>658</v>
      </c>
      <c r="D2009" s="18" t="s">
        <v>658</v>
      </c>
      <c r="E2009" s="293" t="s">
        <v>658</v>
      </c>
      <c r="F2009" s="293" t="s">
        <v>7149</v>
      </c>
      <c r="G2009" s="293" t="s">
        <v>839</v>
      </c>
      <c r="H2009" s="291" t="s">
        <v>841</v>
      </c>
      <c r="I2009" s="241" t="s">
        <v>6796</v>
      </c>
      <c r="J2009" s="291" t="s">
        <v>843</v>
      </c>
      <c r="K2009" s="262">
        <v>28000</v>
      </c>
      <c r="L2009" s="19" t="s">
        <v>658</v>
      </c>
      <c r="M2009" s="290" t="s">
        <v>7145</v>
      </c>
      <c r="N2009" s="291" t="s">
        <v>658</v>
      </c>
      <c r="O2009" s="308" t="s">
        <v>658</v>
      </c>
      <c r="P2009" s="202" t="s">
        <v>658</v>
      </c>
    </row>
    <row r="2010" spans="1:16" ht="150" x14ac:dyDescent="0.25">
      <c r="A2010" s="202" t="s">
        <v>7131</v>
      </c>
      <c r="B2010" s="290" t="s">
        <v>7150</v>
      </c>
      <c r="C2010" s="31" t="s">
        <v>658</v>
      </c>
      <c r="D2010" s="18" t="s">
        <v>658</v>
      </c>
      <c r="E2010" s="293" t="s">
        <v>658</v>
      </c>
      <c r="F2010" s="293" t="s">
        <v>7157</v>
      </c>
      <c r="G2010" s="293" t="s">
        <v>839</v>
      </c>
      <c r="H2010" s="291" t="s">
        <v>841</v>
      </c>
      <c r="I2010" s="241" t="s">
        <v>6796</v>
      </c>
      <c r="J2010" s="291" t="s">
        <v>843</v>
      </c>
      <c r="K2010" s="262">
        <v>32750</v>
      </c>
      <c r="L2010" s="19" t="s">
        <v>658</v>
      </c>
      <c r="M2010" s="290" t="s">
        <v>7152</v>
      </c>
      <c r="N2010" s="291" t="s">
        <v>658</v>
      </c>
      <c r="O2010" s="308" t="s">
        <v>658</v>
      </c>
      <c r="P2010" s="202" t="s">
        <v>658</v>
      </c>
    </row>
    <row r="2011" spans="1:16" ht="140.25" x14ac:dyDescent="0.25">
      <c r="A2011" s="202" t="s">
        <v>7132</v>
      </c>
      <c r="B2011" s="290" t="s">
        <v>7151</v>
      </c>
      <c r="C2011" s="31" t="s">
        <v>658</v>
      </c>
      <c r="D2011" s="18" t="s">
        <v>658</v>
      </c>
      <c r="E2011" s="293" t="s">
        <v>658</v>
      </c>
      <c r="F2011" s="293" t="s">
        <v>7158</v>
      </c>
      <c r="G2011" s="293" t="s">
        <v>839</v>
      </c>
      <c r="H2011" s="291" t="s">
        <v>841</v>
      </c>
      <c r="I2011" s="241" t="s">
        <v>6796</v>
      </c>
      <c r="J2011" s="291" t="s">
        <v>843</v>
      </c>
      <c r="K2011" s="262">
        <v>44500</v>
      </c>
      <c r="L2011" s="19" t="s">
        <v>658</v>
      </c>
      <c r="M2011" s="290" t="s">
        <v>6969</v>
      </c>
      <c r="N2011" s="291" t="s">
        <v>658</v>
      </c>
      <c r="O2011" s="308" t="s">
        <v>658</v>
      </c>
      <c r="P2011" s="202" t="s">
        <v>658</v>
      </c>
    </row>
    <row r="2012" spans="1:16" ht="140.25" x14ac:dyDescent="0.25">
      <c r="A2012" s="202" t="s">
        <v>7153</v>
      </c>
      <c r="B2012" s="290" t="s">
        <v>7139</v>
      </c>
      <c r="C2012" s="31" t="s">
        <v>658</v>
      </c>
      <c r="D2012" s="18" t="s">
        <v>658</v>
      </c>
      <c r="E2012" s="293" t="s">
        <v>658</v>
      </c>
      <c r="F2012" s="293" t="s">
        <v>7164</v>
      </c>
      <c r="G2012" s="293" t="s">
        <v>839</v>
      </c>
      <c r="H2012" s="291" t="s">
        <v>841</v>
      </c>
      <c r="I2012" s="241" t="s">
        <v>6796</v>
      </c>
      <c r="J2012" s="291" t="s">
        <v>843</v>
      </c>
      <c r="K2012" s="262">
        <v>63000</v>
      </c>
      <c r="L2012" s="19" t="s">
        <v>658</v>
      </c>
      <c r="M2012" s="290" t="s">
        <v>7161</v>
      </c>
      <c r="N2012" s="291" t="s">
        <v>658</v>
      </c>
      <c r="O2012" s="308" t="s">
        <v>658</v>
      </c>
      <c r="P2012" s="202" t="s">
        <v>658</v>
      </c>
    </row>
    <row r="2013" spans="1:16" ht="140.25" x14ac:dyDescent="0.25">
      <c r="A2013" s="202" t="s">
        <v>7154</v>
      </c>
      <c r="B2013" s="291" t="s">
        <v>7159</v>
      </c>
      <c r="C2013" s="31" t="s">
        <v>658</v>
      </c>
      <c r="D2013" s="18" t="s">
        <v>658</v>
      </c>
      <c r="E2013" s="293" t="s">
        <v>658</v>
      </c>
      <c r="F2013" s="293" t="s">
        <v>7165</v>
      </c>
      <c r="G2013" s="293" t="s">
        <v>839</v>
      </c>
      <c r="H2013" s="291" t="s">
        <v>841</v>
      </c>
      <c r="I2013" s="241" t="s">
        <v>6796</v>
      </c>
      <c r="J2013" s="291" t="s">
        <v>843</v>
      </c>
      <c r="K2013" s="262">
        <v>12500</v>
      </c>
      <c r="L2013" s="19" t="s">
        <v>658</v>
      </c>
      <c r="M2013" s="289" t="s">
        <v>7162</v>
      </c>
      <c r="N2013" s="291" t="s">
        <v>658</v>
      </c>
      <c r="O2013" s="308" t="s">
        <v>658</v>
      </c>
      <c r="P2013" s="202" t="s">
        <v>658</v>
      </c>
    </row>
    <row r="2014" spans="1:16" ht="375" x14ac:dyDescent="0.25">
      <c r="A2014" s="202" t="s">
        <v>7155</v>
      </c>
      <c r="B2014" s="290" t="s">
        <v>7160</v>
      </c>
      <c r="C2014" s="31" t="s">
        <v>658</v>
      </c>
      <c r="D2014" s="18" t="s">
        <v>658</v>
      </c>
      <c r="E2014" s="293" t="s">
        <v>658</v>
      </c>
      <c r="F2014" s="293" t="s">
        <v>7166</v>
      </c>
      <c r="G2014" s="293" t="s">
        <v>839</v>
      </c>
      <c r="H2014" s="291" t="s">
        <v>841</v>
      </c>
      <c r="I2014" s="241" t="s">
        <v>6796</v>
      </c>
      <c r="J2014" s="291" t="s">
        <v>843</v>
      </c>
      <c r="K2014" s="262">
        <v>34590</v>
      </c>
      <c r="L2014" s="19" t="s">
        <v>658</v>
      </c>
      <c r="M2014" s="290" t="s">
        <v>7163</v>
      </c>
      <c r="N2014" s="291" t="s">
        <v>658</v>
      </c>
      <c r="O2014" s="308" t="s">
        <v>658</v>
      </c>
      <c r="P2014" s="202" t="s">
        <v>658</v>
      </c>
    </row>
    <row r="2015" spans="1:16" ht="140.25" x14ac:dyDescent="0.25">
      <c r="A2015" s="202" t="s">
        <v>7156</v>
      </c>
      <c r="B2015" s="290" t="s">
        <v>7167</v>
      </c>
      <c r="C2015" s="31" t="s">
        <v>658</v>
      </c>
      <c r="D2015" s="18" t="s">
        <v>658</v>
      </c>
      <c r="E2015" s="293" t="s">
        <v>658</v>
      </c>
      <c r="F2015" s="293" t="s">
        <v>7169</v>
      </c>
      <c r="G2015" s="293" t="s">
        <v>839</v>
      </c>
      <c r="H2015" s="291" t="s">
        <v>841</v>
      </c>
      <c r="I2015" s="241" t="s">
        <v>6796</v>
      </c>
      <c r="J2015" s="291" t="s">
        <v>843</v>
      </c>
      <c r="K2015" s="262">
        <v>18489</v>
      </c>
      <c r="L2015" s="19" t="s">
        <v>658</v>
      </c>
      <c r="M2015" s="290" t="s">
        <v>7168</v>
      </c>
      <c r="N2015" s="291" t="s">
        <v>658</v>
      </c>
      <c r="O2015" s="308" t="s">
        <v>658</v>
      </c>
      <c r="P2015" s="202" t="s">
        <v>658</v>
      </c>
    </row>
    <row r="2016" spans="1:16" ht="150" x14ac:dyDescent="0.25">
      <c r="A2016" s="202" t="s">
        <v>7170</v>
      </c>
      <c r="B2016" s="208" t="s">
        <v>7172</v>
      </c>
      <c r="C2016" s="31" t="s">
        <v>658</v>
      </c>
      <c r="D2016" s="18" t="s">
        <v>658</v>
      </c>
      <c r="E2016" s="293" t="s">
        <v>658</v>
      </c>
      <c r="F2016" s="293" t="s">
        <v>7174</v>
      </c>
      <c r="G2016" s="293" t="s">
        <v>839</v>
      </c>
      <c r="H2016" s="291" t="s">
        <v>841</v>
      </c>
      <c r="I2016" s="241" t="s">
        <v>6796</v>
      </c>
      <c r="J2016" s="291" t="s">
        <v>843</v>
      </c>
      <c r="K2016" s="262">
        <v>20110</v>
      </c>
      <c r="L2016" s="19" t="s">
        <v>658</v>
      </c>
      <c r="M2016" s="290" t="s">
        <v>6982</v>
      </c>
      <c r="N2016" s="291" t="s">
        <v>658</v>
      </c>
      <c r="O2016" s="308" t="s">
        <v>658</v>
      </c>
      <c r="P2016" s="202" t="s">
        <v>658</v>
      </c>
    </row>
    <row r="2017" spans="1:16" ht="150" x14ac:dyDescent="0.25">
      <c r="A2017" s="202" t="s">
        <v>7171</v>
      </c>
      <c r="B2017" s="208" t="s">
        <v>7173</v>
      </c>
      <c r="C2017" s="31" t="s">
        <v>658</v>
      </c>
      <c r="D2017" s="18" t="s">
        <v>658</v>
      </c>
      <c r="E2017" s="293" t="s">
        <v>658</v>
      </c>
      <c r="F2017" s="293" t="s">
        <v>7175</v>
      </c>
      <c r="G2017" s="293" t="s">
        <v>839</v>
      </c>
      <c r="H2017" s="291" t="s">
        <v>841</v>
      </c>
      <c r="I2017" s="241" t="s">
        <v>6796</v>
      </c>
      <c r="J2017" s="291" t="s">
        <v>843</v>
      </c>
      <c r="K2017" s="262">
        <v>20134</v>
      </c>
      <c r="L2017" s="19" t="s">
        <v>658</v>
      </c>
      <c r="M2017" s="290" t="s">
        <v>6982</v>
      </c>
      <c r="N2017" s="291" t="s">
        <v>658</v>
      </c>
      <c r="O2017" s="308" t="s">
        <v>658</v>
      </c>
      <c r="P2017" s="202" t="s">
        <v>658</v>
      </c>
    </row>
    <row r="2018" spans="1:16" x14ac:dyDescent="0.25">
      <c r="A2018" s="205" t="s">
        <v>365</v>
      </c>
      <c r="B2018" s="7"/>
      <c r="C2018" s="31"/>
      <c r="D2018" s="32"/>
      <c r="E2018" s="295"/>
      <c r="F2018" s="295"/>
      <c r="G2018" s="295"/>
      <c r="H2018" s="18"/>
      <c r="I2018" s="18"/>
      <c r="J2018" s="18"/>
      <c r="K2018" s="19">
        <f>SUM(K1975:K2017)</f>
        <v>884744.56</v>
      </c>
      <c r="L2018" s="19"/>
      <c r="M2018" s="290"/>
      <c r="N2018" s="291"/>
      <c r="O2018" s="9"/>
      <c r="P2018" s="201"/>
    </row>
    <row r="2019" spans="1:16" x14ac:dyDescent="0.25">
      <c r="A2019" s="375" t="s">
        <v>969</v>
      </c>
      <c r="B2019" s="376"/>
      <c r="C2019" s="376"/>
      <c r="D2019" s="376"/>
      <c r="E2019" s="376"/>
      <c r="F2019" s="376"/>
      <c r="G2019" s="376"/>
      <c r="H2019" s="376"/>
      <c r="I2019" s="376"/>
      <c r="J2019" s="376"/>
      <c r="K2019" s="376"/>
      <c r="L2019" s="376"/>
      <c r="M2019" s="376"/>
      <c r="N2019" s="376"/>
      <c r="O2019" s="376"/>
      <c r="P2019" s="377"/>
    </row>
    <row r="2020" spans="1:16" ht="140.25" x14ac:dyDescent="0.25">
      <c r="A2020" s="202" t="s">
        <v>7176</v>
      </c>
      <c r="B2020" s="290" t="s">
        <v>7193</v>
      </c>
      <c r="C2020" s="31" t="s">
        <v>658</v>
      </c>
      <c r="D2020" s="18" t="s">
        <v>658</v>
      </c>
      <c r="E2020" s="293" t="s">
        <v>658</v>
      </c>
      <c r="F2020" s="293" t="s">
        <v>7197</v>
      </c>
      <c r="G2020" s="293" t="s">
        <v>839</v>
      </c>
      <c r="H2020" s="291" t="s">
        <v>841</v>
      </c>
      <c r="I2020" s="241" t="s">
        <v>6796</v>
      </c>
      <c r="J2020" s="291" t="s">
        <v>843</v>
      </c>
      <c r="K2020" s="262">
        <v>5508</v>
      </c>
      <c r="L2020" s="19" t="s">
        <v>658</v>
      </c>
      <c r="M2020" s="290" t="s">
        <v>7043</v>
      </c>
      <c r="N2020" s="291" t="s">
        <v>658</v>
      </c>
      <c r="O2020" s="308" t="s">
        <v>658</v>
      </c>
      <c r="P2020" s="202" t="s">
        <v>658</v>
      </c>
    </row>
    <row r="2021" spans="1:16" ht="140.25" x14ac:dyDescent="0.25">
      <c r="A2021" s="202" t="s">
        <v>7177</v>
      </c>
      <c r="B2021" s="290" t="s">
        <v>7193</v>
      </c>
      <c r="C2021" s="31" t="s">
        <v>658</v>
      </c>
      <c r="D2021" s="18" t="s">
        <v>658</v>
      </c>
      <c r="E2021" s="293" t="s">
        <v>658</v>
      </c>
      <c r="F2021" s="293" t="s">
        <v>7198</v>
      </c>
      <c r="G2021" s="293" t="s">
        <v>839</v>
      </c>
      <c r="H2021" s="291" t="s">
        <v>841</v>
      </c>
      <c r="I2021" s="241" t="s">
        <v>6796</v>
      </c>
      <c r="J2021" s="291" t="s">
        <v>843</v>
      </c>
      <c r="K2021" s="262">
        <v>4039</v>
      </c>
      <c r="L2021" s="19" t="s">
        <v>658</v>
      </c>
      <c r="M2021" s="290" t="s">
        <v>7196</v>
      </c>
      <c r="N2021" s="291" t="s">
        <v>658</v>
      </c>
      <c r="O2021" s="308" t="s">
        <v>658</v>
      </c>
      <c r="P2021" s="202" t="s">
        <v>658</v>
      </c>
    </row>
    <row r="2022" spans="1:16" ht="140.25" x14ac:dyDescent="0.25">
      <c r="A2022" s="202" t="s">
        <v>7178</v>
      </c>
      <c r="B2022" s="290" t="s">
        <v>7194</v>
      </c>
      <c r="C2022" s="31" t="s">
        <v>658</v>
      </c>
      <c r="D2022" s="18" t="s">
        <v>658</v>
      </c>
      <c r="E2022" s="293" t="s">
        <v>658</v>
      </c>
      <c r="F2022" s="293" t="s">
        <v>7199</v>
      </c>
      <c r="G2022" s="293" t="s">
        <v>839</v>
      </c>
      <c r="H2022" s="291" t="s">
        <v>841</v>
      </c>
      <c r="I2022" s="241" t="s">
        <v>6796</v>
      </c>
      <c r="J2022" s="291" t="s">
        <v>843</v>
      </c>
      <c r="K2022" s="262">
        <v>3069.27</v>
      </c>
      <c r="L2022" s="19" t="s">
        <v>658</v>
      </c>
      <c r="M2022" s="290" t="s">
        <v>7196</v>
      </c>
      <c r="N2022" s="291" t="s">
        <v>658</v>
      </c>
      <c r="O2022" s="308" t="s">
        <v>658</v>
      </c>
      <c r="P2022" s="202" t="s">
        <v>658</v>
      </c>
    </row>
    <row r="2023" spans="1:16" ht="140.25" x14ac:dyDescent="0.25">
      <c r="A2023" s="202" t="s">
        <v>7179</v>
      </c>
      <c r="B2023" s="290" t="s">
        <v>7195</v>
      </c>
      <c r="C2023" s="31" t="s">
        <v>658</v>
      </c>
      <c r="D2023" s="18" t="s">
        <v>658</v>
      </c>
      <c r="E2023" s="293" t="s">
        <v>658</v>
      </c>
      <c r="F2023" s="293" t="s">
        <v>7200</v>
      </c>
      <c r="G2023" s="293" t="s">
        <v>839</v>
      </c>
      <c r="H2023" s="291" t="s">
        <v>841</v>
      </c>
      <c r="I2023" s="241" t="s">
        <v>6796</v>
      </c>
      <c r="J2023" s="291" t="s">
        <v>843</v>
      </c>
      <c r="K2023" s="262">
        <v>6480</v>
      </c>
      <c r="L2023" s="19" t="s">
        <v>658</v>
      </c>
      <c r="M2023" s="290" t="s">
        <v>1</v>
      </c>
      <c r="N2023" s="291" t="s">
        <v>658</v>
      </c>
      <c r="O2023" s="308" t="s">
        <v>658</v>
      </c>
      <c r="P2023" s="202" t="s">
        <v>658</v>
      </c>
    </row>
    <row r="2024" spans="1:16" ht="140.25" x14ac:dyDescent="0.25">
      <c r="A2024" s="202" t="s">
        <v>7180</v>
      </c>
      <c r="B2024" s="290" t="s">
        <v>7201</v>
      </c>
      <c r="C2024" s="31" t="s">
        <v>658</v>
      </c>
      <c r="D2024" s="18" t="s">
        <v>658</v>
      </c>
      <c r="E2024" s="293" t="s">
        <v>658</v>
      </c>
      <c r="F2024" s="293" t="s">
        <v>7208</v>
      </c>
      <c r="G2024" s="293" t="s">
        <v>839</v>
      </c>
      <c r="H2024" s="291" t="s">
        <v>841</v>
      </c>
      <c r="I2024" s="241" t="s">
        <v>6796</v>
      </c>
      <c r="J2024" s="291" t="s">
        <v>843</v>
      </c>
      <c r="K2024" s="262">
        <v>11670</v>
      </c>
      <c r="L2024" s="19" t="s">
        <v>658</v>
      </c>
      <c r="M2024" s="290" t="s">
        <v>7207</v>
      </c>
      <c r="N2024" s="291" t="s">
        <v>658</v>
      </c>
      <c r="O2024" s="308" t="s">
        <v>658</v>
      </c>
      <c r="P2024" s="202" t="s">
        <v>658</v>
      </c>
    </row>
    <row r="2025" spans="1:16" ht="140.25" x14ac:dyDescent="0.25">
      <c r="A2025" s="202" t="s">
        <v>7181</v>
      </c>
      <c r="B2025" s="290" t="s">
        <v>1223</v>
      </c>
      <c r="C2025" s="31" t="s">
        <v>658</v>
      </c>
      <c r="D2025" s="18" t="s">
        <v>658</v>
      </c>
      <c r="E2025" s="293" t="s">
        <v>658</v>
      </c>
      <c r="F2025" s="293" t="s">
        <v>7209</v>
      </c>
      <c r="G2025" s="293" t="s">
        <v>839</v>
      </c>
      <c r="H2025" s="291" t="s">
        <v>841</v>
      </c>
      <c r="I2025" s="241" t="s">
        <v>6796</v>
      </c>
      <c r="J2025" s="291" t="s">
        <v>843</v>
      </c>
      <c r="K2025" s="262">
        <v>7314</v>
      </c>
      <c r="L2025" s="19" t="s">
        <v>658</v>
      </c>
      <c r="M2025" s="290" t="s">
        <v>7207</v>
      </c>
      <c r="N2025" s="291" t="s">
        <v>658</v>
      </c>
      <c r="O2025" s="308" t="s">
        <v>658</v>
      </c>
      <c r="P2025" s="202" t="s">
        <v>658</v>
      </c>
    </row>
    <row r="2026" spans="1:16" ht="140.25" x14ac:dyDescent="0.25">
      <c r="A2026" s="202" t="s">
        <v>7182</v>
      </c>
      <c r="B2026" s="290" t="s">
        <v>7202</v>
      </c>
      <c r="C2026" s="31" t="s">
        <v>658</v>
      </c>
      <c r="D2026" s="18" t="s">
        <v>658</v>
      </c>
      <c r="E2026" s="293" t="s">
        <v>658</v>
      </c>
      <c r="F2026" s="293" t="s">
        <v>7210</v>
      </c>
      <c r="G2026" s="293" t="s">
        <v>839</v>
      </c>
      <c r="H2026" s="291" t="s">
        <v>841</v>
      </c>
      <c r="I2026" s="241" t="s">
        <v>6796</v>
      </c>
      <c r="J2026" s="291" t="s">
        <v>843</v>
      </c>
      <c r="K2026" s="262">
        <v>7844</v>
      </c>
      <c r="L2026" s="19" t="s">
        <v>658</v>
      </c>
      <c r="M2026" s="290" t="s">
        <v>1</v>
      </c>
      <c r="N2026" s="291" t="s">
        <v>658</v>
      </c>
      <c r="O2026" s="308" t="s">
        <v>658</v>
      </c>
      <c r="P2026" s="202" t="s">
        <v>658</v>
      </c>
    </row>
    <row r="2027" spans="1:16" ht="140.25" x14ac:dyDescent="0.25">
      <c r="A2027" s="202" t="s">
        <v>7183</v>
      </c>
      <c r="B2027" s="290" t="s">
        <v>7203</v>
      </c>
      <c r="C2027" s="31" t="s">
        <v>658</v>
      </c>
      <c r="D2027" s="18" t="s">
        <v>658</v>
      </c>
      <c r="E2027" s="293" t="s">
        <v>658</v>
      </c>
      <c r="F2027" s="293" t="s">
        <v>7211</v>
      </c>
      <c r="G2027" s="293" t="s">
        <v>839</v>
      </c>
      <c r="H2027" s="291" t="s">
        <v>841</v>
      </c>
      <c r="I2027" s="241" t="s">
        <v>6796</v>
      </c>
      <c r="J2027" s="291" t="s">
        <v>843</v>
      </c>
      <c r="K2027" s="262">
        <v>6000</v>
      </c>
      <c r="L2027" s="19" t="s">
        <v>658</v>
      </c>
      <c r="M2027" s="290" t="s">
        <v>1</v>
      </c>
      <c r="N2027" s="291" t="s">
        <v>658</v>
      </c>
      <c r="O2027" s="308" t="s">
        <v>658</v>
      </c>
      <c r="P2027" s="202" t="s">
        <v>658</v>
      </c>
    </row>
    <row r="2028" spans="1:16" ht="140.25" x14ac:dyDescent="0.25">
      <c r="A2028" s="202" t="s">
        <v>7184</v>
      </c>
      <c r="B2028" s="290" t="s">
        <v>7204</v>
      </c>
      <c r="C2028" s="31" t="s">
        <v>658</v>
      </c>
      <c r="D2028" s="18" t="s">
        <v>658</v>
      </c>
      <c r="E2028" s="293" t="s">
        <v>658</v>
      </c>
      <c r="F2028" s="293" t="s">
        <v>7212</v>
      </c>
      <c r="G2028" s="293" t="s">
        <v>839</v>
      </c>
      <c r="H2028" s="291" t="s">
        <v>841</v>
      </c>
      <c r="I2028" s="241" t="s">
        <v>6796</v>
      </c>
      <c r="J2028" s="291" t="s">
        <v>843</v>
      </c>
      <c r="K2028" s="262">
        <v>45750</v>
      </c>
      <c r="L2028" s="19" t="s">
        <v>658</v>
      </c>
      <c r="M2028" s="290" t="s">
        <v>7207</v>
      </c>
      <c r="N2028" s="291" t="s">
        <v>658</v>
      </c>
      <c r="O2028" s="308" t="s">
        <v>658</v>
      </c>
      <c r="P2028" s="202" t="s">
        <v>658</v>
      </c>
    </row>
    <row r="2029" spans="1:16" ht="140.25" x14ac:dyDescent="0.25">
      <c r="A2029" s="202" t="s">
        <v>7185</v>
      </c>
      <c r="B2029" s="290" t="s">
        <v>7205</v>
      </c>
      <c r="C2029" s="31" t="s">
        <v>658</v>
      </c>
      <c r="D2029" s="18" t="s">
        <v>658</v>
      </c>
      <c r="E2029" s="293" t="s">
        <v>658</v>
      </c>
      <c r="F2029" s="293" t="s">
        <v>7213</v>
      </c>
      <c r="G2029" s="293" t="s">
        <v>839</v>
      </c>
      <c r="H2029" s="291" t="s">
        <v>841</v>
      </c>
      <c r="I2029" s="241" t="s">
        <v>6796</v>
      </c>
      <c r="J2029" s="291" t="s">
        <v>843</v>
      </c>
      <c r="K2029" s="262">
        <v>3850</v>
      </c>
      <c r="L2029" s="19" t="s">
        <v>658</v>
      </c>
      <c r="M2029" s="290" t="s">
        <v>1</v>
      </c>
      <c r="N2029" s="291" t="s">
        <v>658</v>
      </c>
      <c r="O2029" s="308" t="s">
        <v>658</v>
      </c>
      <c r="P2029" s="202" t="s">
        <v>658</v>
      </c>
    </row>
    <row r="2030" spans="1:16" ht="140.25" x14ac:dyDescent="0.25">
      <c r="A2030" s="202" t="s">
        <v>7186</v>
      </c>
      <c r="B2030" s="290" t="s">
        <v>7206</v>
      </c>
      <c r="C2030" s="31" t="s">
        <v>658</v>
      </c>
      <c r="D2030" s="18" t="s">
        <v>658</v>
      </c>
      <c r="E2030" s="293" t="s">
        <v>658</v>
      </c>
      <c r="F2030" s="293" t="s">
        <v>7214</v>
      </c>
      <c r="G2030" s="293" t="s">
        <v>839</v>
      </c>
      <c r="H2030" s="291" t="s">
        <v>841</v>
      </c>
      <c r="I2030" s="241" t="s">
        <v>6796</v>
      </c>
      <c r="J2030" s="291" t="s">
        <v>843</v>
      </c>
      <c r="K2030" s="262">
        <v>9652</v>
      </c>
      <c r="L2030" s="19" t="s">
        <v>658</v>
      </c>
      <c r="M2030" s="290" t="s">
        <v>1</v>
      </c>
      <c r="N2030" s="291" t="s">
        <v>658</v>
      </c>
      <c r="O2030" s="308" t="s">
        <v>658</v>
      </c>
      <c r="P2030" s="202" t="s">
        <v>658</v>
      </c>
    </row>
    <row r="2031" spans="1:16" ht="140.25" x14ac:dyDescent="0.25">
      <c r="A2031" s="202" t="s">
        <v>7187</v>
      </c>
      <c r="B2031" s="290" t="s">
        <v>7215</v>
      </c>
      <c r="C2031" s="31" t="s">
        <v>658</v>
      </c>
      <c r="D2031" s="18" t="s">
        <v>658</v>
      </c>
      <c r="E2031" s="293" t="s">
        <v>658</v>
      </c>
      <c r="F2031" s="293" t="s">
        <v>7218</v>
      </c>
      <c r="G2031" s="293" t="s">
        <v>839</v>
      </c>
      <c r="H2031" s="291" t="s">
        <v>841</v>
      </c>
      <c r="I2031" s="241" t="s">
        <v>6796</v>
      </c>
      <c r="J2031" s="291" t="s">
        <v>843</v>
      </c>
      <c r="K2031" s="262">
        <v>22000</v>
      </c>
      <c r="L2031" s="19" t="s">
        <v>658</v>
      </c>
      <c r="M2031" s="290" t="s">
        <v>7217</v>
      </c>
      <c r="N2031" s="291" t="s">
        <v>658</v>
      </c>
      <c r="O2031" s="308" t="s">
        <v>658</v>
      </c>
      <c r="P2031" s="202" t="s">
        <v>658</v>
      </c>
    </row>
    <row r="2032" spans="1:16" ht="140.25" x14ac:dyDescent="0.25">
      <c r="A2032" s="202" t="s">
        <v>7188</v>
      </c>
      <c r="B2032" s="290" t="s">
        <v>7216</v>
      </c>
      <c r="C2032" s="31" t="s">
        <v>658</v>
      </c>
      <c r="D2032" s="18" t="s">
        <v>658</v>
      </c>
      <c r="E2032" s="293" t="s">
        <v>658</v>
      </c>
      <c r="F2032" s="293" t="s">
        <v>7219</v>
      </c>
      <c r="G2032" s="293" t="s">
        <v>839</v>
      </c>
      <c r="H2032" s="291" t="s">
        <v>841</v>
      </c>
      <c r="I2032" s="241" t="s">
        <v>6796</v>
      </c>
      <c r="J2032" s="291" t="s">
        <v>843</v>
      </c>
      <c r="K2032" s="262">
        <v>26000</v>
      </c>
      <c r="L2032" s="19" t="s">
        <v>658</v>
      </c>
      <c r="M2032" s="290" t="s">
        <v>6863</v>
      </c>
      <c r="N2032" s="291" t="s">
        <v>658</v>
      </c>
      <c r="O2032" s="308" t="s">
        <v>658</v>
      </c>
      <c r="P2032" s="202" t="s">
        <v>658</v>
      </c>
    </row>
    <row r="2033" spans="1:16" ht="140.25" x14ac:dyDescent="0.25">
      <c r="A2033" s="202" t="s">
        <v>7189</v>
      </c>
      <c r="B2033" s="290" t="s">
        <v>7220</v>
      </c>
      <c r="C2033" s="31" t="s">
        <v>658</v>
      </c>
      <c r="D2033" s="18" t="s">
        <v>658</v>
      </c>
      <c r="E2033" s="293" t="s">
        <v>658</v>
      </c>
      <c r="F2033" s="293" t="s">
        <v>7228</v>
      </c>
      <c r="G2033" s="293" t="s">
        <v>839</v>
      </c>
      <c r="H2033" s="291" t="s">
        <v>841</v>
      </c>
      <c r="I2033" s="241" t="s">
        <v>6796</v>
      </c>
      <c r="J2033" s="291" t="s">
        <v>843</v>
      </c>
      <c r="K2033" s="262">
        <v>9200</v>
      </c>
      <c r="L2033" s="19" t="s">
        <v>658</v>
      </c>
      <c r="M2033" s="290" t="s">
        <v>7224</v>
      </c>
      <c r="N2033" s="291" t="s">
        <v>658</v>
      </c>
      <c r="O2033" s="308" t="s">
        <v>658</v>
      </c>
      <c r="P2033" s="202" t="s">
        <v>658</v>
      </c>
    </row>
    <row r="2034" spans="1:16" ht="140.25" x14ac:dyDescent="0.25">
      <c r="A2034" s="202" t="s">
        <v>7190</v>
      </c>
      <c r="B2034" s="290" t="s">
        <v>7221</v>
      </c>
      <c r="C2034" s="31" t="s">
        <v>658</v>
      </c>
      <c r="D2034" s="18" t="s">
        <v>658</v>
      </c>
      <c r="E2034" s="293" t="s">
        <v>658</v>
      </c>
      <c r="F2034" s="293" t="s">
        <v>6226</v>
      </c>
      <c r="G2034" s="293" t="s">
        <v>839</v>
      </c>
      <c r="H2034" s="291" t="s">
        <v>841</v>
      </c>
      <c r="I2034" s="241" t="s">
        <v>6796</v>
      </c>
      <c r="J2034" s="291" t="s">
        <v>843</v>
      </c>
      <c r="K2034" s="262">
        <v>4000</v>
      </c>
      <c r="L2034" s="19" t="s">
        <v>658</v>
      </c>
      <c r="M2034" s="290" t="s">
        <v>7225</v>
      </c>
      <c r="N2034" s="291" t="s">
        <v>658</v>
      </c>
      <c r="O2034" s="308" t="s">
        <v>658</v>
      </c>
      <c r="P2034" s="202" t="s">
        <v>658</v>
      </c>
    </row>
    <row r="2035" spans="1:16" ht="140.25" x14ac:dyDescent="0.25">
      <c r="A2035" s="202" t="s">
        <v>7191</v>
      </c>
      <c r="B2035" s="290" t="s">
        <v>7222</v>
      </c>
      <c r="C2035" s="31" t="s">
        <v>658</v>
      </c>
      <c r="D2035" s="18" t="s">
        <v>658</v>
      </c>
      <c r="E2035" s="293" t="s">
        <v>658</v>
      </c>
      <c r="F2035" s="293" t="s">
        <v>7229</v>
      </c>
      <c r="G2035" s="293" t="s">
        <v>839</v>
      </c>
      <c r="H2035" s="291" t="s">
        <v>841</v>
      </c>
      <c r="I2035" s="241" t="s">
        <v>6796</v>
      </c>
      <c r="J2035" s="291" t="s">
        <v>843</v>
      </c>
      <c r="K2035" s="262">
        <v>17100</v>
      </c>
      <c r="L2035" s="19" t="s">
        <v>658</v>
      </c>
      <c r="M2035" s="290" t="s">
        <v>7226</v>
      </c>
      <c r="N2035" s="291" t="s">
        <v>658</v>
      </c>
      <c r="O2035" s="308" t="s">
        <v>658</v>
      </c>
      <c r="P2035" s="202" t="s">
        <v>658</v>
      </c>
    </row>
    <row r="2036" spans="1:16" ht="140.25" x14ac:dyDescent="0.25">
      <c r="A2036" s="202" t="s">
        <v>7192</v>
      </c>
      <c r="B2036" s="290" t="s">
        <v>7223</v>
      </c>
      <c r="C2036" s="31" t="s">
        <v>658</v>
      </c>
      <c r="D2036" s="18" t="s">
        <v>658</v>
      </c>
      <c r="E2036" s="293" t="s">
        <v>658</v>
      </c>
      <c r="F2036" s="293" t="s">
        <v>7230</v>
      </c>
      <c r="G2036" s="293" t="s">
        <v>839</v>
      </c>
      <c r="H2036" s="291" t="s">
        <v>841</v>
      </c>
      <c r="I2036" s="241" t="s">
        <v>6796</v>
      </c>
      <c r="J2036" s="291" t="s">
        <v>843</v>
      </c>
      <c r="K2036" s="262">
        <v>4200</v>
      </c>
      <c r="L2036" s="19" t="s">
        <v>658</v>
      </c>
      <c r="M2036" s="290" t="s">
        <v>7227</v>
      </c>
      <c r="N2036" s="291" t="s">
        <v>658</v>
      </c>
      <c r="O2036" s="308" t="s">
        <v>658</v>
      </c>
      <c r="P2036" s="202" t="s">
        <v>658</v>
      </c>
    </row>
    <row r="2037" spans="1:16" ht="140.25" x14ac:dyDescent="0.25">
      <c r="A2037" s="202" t="s">
        <v>7231</v>
      </c>
      <c r="B2037" s="290" t="s">
        <v>7238</v>
      </c>
      <c r="C2037" s="31" t="s">
        <v>658</v>
      </c>
      <c r="D2037" s="18" t="s">
        <v>658</v>
      </c>
      <c r="E2037" s="293" t="s">
        <v>658</v>
      </c>
      <c r="F2037" s="293" t="s">
        <v>7242</v>
      </c>
      <c r="G2037" s="293" t="s">
        <v>839</v>
      </c>
      <c r="H2037" s="291" t="s">
        <v>841</v>
      </c>
      <c r="I2037" s="241" t="s">
        <v>6796</v>
      </c>
      <c r="J2037" s="291" t="s">
        <v>843</v>
      </c>
      <c r="K2037" s="262">
        <v>6000</v>
      </c>
      <c r="L2037" s="19" t="s">
        <v>658</v>
      </c>
      <c r="M2037" s="290" t="s">
        <v>7240</v>
      </c>
      <c r="N2037" s="291" t="s">
        <v>658</v>
      </c>
      <c r="O2037" s="308" t="s">
        <v>658</v>
      </c>
      <c r="P2037" s="202" t="s">
        <v>658</v>
      </c>
    </row>
    <row r="2038" spans="1:16" ht="140.25" x14ac:dyDescent="0.25">
      <c r="A2038" s="202" t="s">
        <v>7232</v>
      </c>
      <c r="B2038" s="290" t="s">
        <v>7239</v>
      </c>
      <c r="C2038" s="31" t="s">
        <v>658</v>
      </c>
      <c r="D2038" s="18" t="s">
        <v>658</v>
      </c>
      <c r="E2038" s="293" t="s">
        <v>658</v>
      </c>
      <c r="F2038" s="293" t="s">
        <v>7243</v>
      </c>
      <c r="G2038" s="293" t="s">
        <v>839</v>
      </c>
      <c r="H2038" s="291" t="s">
        <v>841</v>
      </c>
      <c r="I2038" s="241" t="s">
        <v>6796</v>
      </c>
      <c r="J2038" s="291" t="s">
        <v>843</v>
      </c>
      <c r="K2038" s="262">
        <v>6600</v>
      </c>
      <c r="L2038" s="19" t="s">
        <v>658</v>
      </c>
      <c r="M2038" s="290" t="s">
        <v>7241</v>
      </c>
      <c r="N2038" s="291" t="s">
        <v>658</v>
      </c>
      <c r="O2038" s="308" t="s">
        <v>658</v>
      </c>
      <c r="P2038" s="202" t="s">
        <v>658</v>
      </c>
    </row>
    <row r="2039" spans="1:16" ht="140.25" x14ac:dyDescent="0.25">
      <c r="A2039" s="202" t="s">
        <v>7233</v>
      </c>
      <c r="B2039" s="290" t="s">
        <v>7244</v>
      </c>
      <c r="C2039" s="31" t="s">
        <v>658</v>
      </c>
      <c r="D2039" s="18" t="s">
        <v>658</v>
      </c>
      <c r="E2039" s="293" t="s">
        <v>658</v>
      </c>
      <c r="F2039" s="293" t="s">
        <v>7250</v>
      </c>
      <c r="G2039" s="293" t="s">
        <v>839</v>
      </c>
      <c r="H2039" s="291" t="s">
        <v>841</v>
      </c>
      <c r="I2039" s="241" t="s">
        <v>6796</v>
      </c>
      <c r="J2039" s="291" t="s">
        <v>843</v>
      </c>
      <c r="K2039" s="262">
        <v>75000</v>
      </c>
      <c r="L2039" s="19" t="s">
        <v>658</v>
      </c>
      <c r="M2039" s="290" t="s">
        <v>6914</v>
      </c>
      <c r="N2039" s="291" t="s">
        <v>658</v>
      </c>
      <c r="O2039" s="308" t="s">
        <v>658</v>
      </c>
      <c r="P2039" s="202" t="s">
        <v>658</v>
      </c>
    </row>
    <row r="2040" spans="1:16" ht="150" x14ac:dyDescent="0.25">
      <c r="A2040" s="202" t="s">
        <v>7234</v>
      </c>
      <c r="B2040" s="290" t="s">
        <v>7245</v>
      </c>
      <c r="C2040" s="31" t="s">
        <v>658</v>
      </c>
      <c r="D2040" s="18" t="s">
        <v>658</v>
      </c>
      <c r="E2040" s="293" t="s">
        <v>658</v>
      </c>
      <c r="F2040" s="293" t="s">
        <v>7251</v>
      </c>
      <c r="G2040" s="293" t="s">
        <v>839</v>
      </c>
      <c r="H2040" s="291" t="s">
        <v>841</v>
      </c>
      <c r="I2040" s="241" t="s">
        <v>6796</v>
      </c>
      <c r="J2040" s="291" t="s">
        <v>843</v>
      </c>
      <c r="K2040" s="262">
        <v>8241</v>
      </c>
      <c r="L2040" s="19" t="s">
        <v>658</v>
      </c>
      <c r="M2040" s="290" t="s">
        <v>6914</v>
      </c>
      <c r="N2040" s="291" t="s">
        <v>658</v>
      </c>
      <c r="O2040" s="308" t="s">
        <v>658</v>
      </c>
      <c r="P2040" s="202" t="s">
        <v>658</v>
      </c>
    </row>
    <row r="2041" spans="1:16" ht="140.25" x14ac:dyDescent="0.25">
      <c r="A2041" s="202" t="s">
        <v>7235</v>
      </c>
      <c r="B2041" s="290" t="s">
        <v>7246</v>
      </c>
      <c r="C2041" s="31" t="s">
        <v>658</v>
      </c>
      <c r="D2041" s="18" t="s">
        <v>658</v>
      </c>
      <c r="E2041" s="293" t="s">
        <v>658</v>
      </c>
      <c r="F2041" s="293" t="s">
        <v>7252</v>
      </c>
      <c r="G2041" s="293" t="s">
        <v>839</v>
      </c>
      <c r="H2041" s="291" t="s">
        <v>841</v>
      </c>
      <c r="I2041" s="241" t="s">
        <v>6796</v>
      </c>
      <c r="J2041" s="291" t="s">
        <v>843</v>
      </c>
      <c r="K2041" s="262">
        <v>13500</v>
      </c>
      <c r="L2041" s="19" t="s">
        <v>658</v>
      </c>
      <c r="M2041" s="290" t="s">
        <v>7248</v>
      </c>
      <c r="N2041" s="291" t="s">
        <v>658</v>
      </c>
      <c r="O2041" s="308" t="s">
        <v>658</v>
      </c>
      <c r="P2041" s="202" t="s">
        <v>658</v>
      </c>
    </row>
    <row r="2042" spans="1:16" ht="140.25" x14ac:dyDescent="0.25">
      <c r="A2042" s="202" t="s">
        <v>7236</v>
      </c>
      <c r="B2042" s="290" t="s">
        <v>7247</v>
      </c>
      <c r="C2042" s="31" t="s">
        <v>658</v>
      </c>
      <c r="D2042" s="18" t="s">
        <v>658</v>
      </c>
      <c r="E2042" s="293" t="s">
        <v>658</v>
      </c>
      <c r="F2042" s="293" t="s">
        <v>7258</v>
      </c>
      <c r="G2042" s="293" t="s">
        <v>839</v>
      </c>
      <c r="H2042" s="291" t="s">
        <v>841</v>
      </c>
      <c r="I2042" s="241" t="s">
        <v>6796</v>
      </c>
      <c r="J2042" s="291" t="s">
        <v>843</v>
      </c>
      <c r="K2042" s="262">
        <v>69600</v>
      </c>
      <c r="L2042" s="19" t="s">
        <v>658</v>
      </c>
      <c r="M2042" s="290" t="s">
        <v>7249</v>
      </c>
      <c r="N2042" s="291" t="s">
        <v>658</v>
      </c>
      <c r="O2042" s="308" t="s">
        <v>658</v>
      </c>
      <c r="P2042" s="202" t="s">
        <v>658</v>
      </c>
    </row>
    <row r="2043" spans="1:16" ht="140.25" x14ac:dyDescent="0.25">
      <c r="A2043" s="202" t="s">
        <v>7237</v>
      </c>
      <c r="B2043" s="290" t="s">
        <v>7253</v>
      </c>
      <c r="C2043" s="31" t="s">
        <v>658</v>
      </c>
      <c r="D2043" s="18" t="s">
        <v>658</v>
      </c>
      <c r="E2043" s="293" t="s">
        <v>658</v>
      </c>
      <c r="F2043" s="293" t="s">
        <v>7259</v>
      </c>
      <c r="G2043" s="293" t="s">
        <v>839</v>
      </c>
      <c r="H2043" s="291" t="s">
        <v>841</v>
      </c>
      <c r="I2043" s="241" t="s">
        <v>6796</v>
      </c>
      <c r="J2043" s="291" t="s">
        <v>843</v>
      </c>
      <c r="K2043" s="262">
        <v>28600</v>
      </c>
      <c r="L2043" s="19" t="s">
        <v>658</v>
      </c>
      <c r="M2043" s="290" t="s">
        <v>7256</v>
      </c>
      <c r="N2043" s="291" t="s">
        <v>658</v>
      </c>
      <c r="O2043" s="308" t="s">
        <v>658</v>
      </c>
      <c r="P2043" s="202" t="s">
        <v>658</v>
      </c>
    </row>
    <row r="2044" spans="1:16" ht="140.25" x14ac:dyDescent="0.25">
      <c r="A2044" s="202" t="s">
        <v>7255</v>
      </c>
      <c r="B2044" s="290" t="s">
        <v>7254</v>
      </c>
      <c r="C2044" s="31" t="s">
        <v>658</v>
      </c>
      <c r="D2044" s="18" t="s">
        <v>658</v>
      </c>
      <c r="E2044" s="293" t="s">
        <v>658</v>
      </c>
      <c r="F2044" s="293" t="s">
        <v>7260</v>
      </c>
      <c r="G2044" s="293" t="s">
        <v>839</v>
      </c>
      <c r="H2044" s="291" t="s">
        <v>841</v>
      </c>
      <c r="I2044" s="241" t="s">
        <v>6796</v>
      </c>
      <c r="J2044" s="291" t="s">
        <v>843</v>
      </c>
      <c r="K2044" s="262">
        <v>99600</v>
      </c>
      <c r="L2044" s="19" t="s">
        <v>658</v>
      </c>
      <c r="M2044" s="290" t="s">
        <v>7257</v>
      </c>
      <c r="N2044" s="291" t="s">
        <v>658</v>
      </c>
      <c r="O2044" s="308" t="s">
        <v>658</v>
      </c>
      <c r="P2044" s="202" t="s">
        <v>658</v>
      </c>
    </row>
    <row r="2045" spans="1:16" ht="140.25" x14ac:dyDescent="0.25">
      <c r="A2045" s="202" t="s">
        <v>7261</v>
      </c>
      <c r="B2045" s="290" t="s">
        <v>7266</v>
      </c>
      <c r="C2045" s="31" t="s">
        <v>658</v>
      </c>
      <c r="D2045" s="18" t="s">
        <v>658</v>
      </c>
      <c r="E2045" s="293" t="s">
        <v>658</v>
      </c>
      <c r="F2045" s="293" t="s">
        <v>7274</v>
      </c>
      <c r="G2045" s="293" t="s">
        <v>839</v>
      </c>
      <c r="H2045" s="291" t="s">
        <v>841</v>
      </c>
      <c r="I2045" s="241" t="s">
        <v>6796</v>
      </c>
      <c r="J2045" s="291" t="s">
        <v>843</v>
      </c>
      <c r="K2045" s="262">
        <v>99300</v>
      </c>
      <c r="L2045" s="19" t="s">
        <v>658</v>
      </c>
      <c r="M2045" s="290" t="s">
        <v>7270</v>
      </c>
      <c r="N2045" s="291" t="s">
        <v>658</v>
      </c>
      <c r="O2045" s="308" t="s">
        <v>658</v>
      </c>
      <c r="P2045" s="202" t="s">
        <v>658</v>
      </c>
    </row>
    <row r="2046" spans="1:16" ht="140.25" x14ac:dyDescent="0.25">
      <c r="A2046" s="202" t="s">
        <v>7262</v>
      </c>
      <c r="B2046" s="290" t="s">
        <v>7267</v>
      </c>
      <c r="C2046" s="31" t="s">
        <v>658</v>
      </c>
      <c r="D2046" s="18" t="s">
        <v>658</v>
      </c>
      <c r="E2046" s="293" t="s">
        <v>658</v>
      </c>
      <c r="F2046" s="293" t="s">
        <v>7275</v>
      </c>
      <c r="G2046" s="293" t="s">
        <v>839</v>
      </c>
      <c r="H2046" s="291" t="s">
        <v>841</v>
      </c>
      <c r="I2046" s="241" t="s">
        <v>6796</v>
      </c>
      <c r="J2046" s="291" t="s">
        <v>843</v>
      </c>
      <c r="K2046" s="262">
        <v>98400</v>
      </c>
      <c r="L2046" s="19" t="s">
        <v>658</v>
      </c>
      <c r="M2046" s="290" t="s">
        <v>7271</v>
      </c>
      <c r="N2046" s="291" t="s">
        <v>658</v>
      </c>
      <c r="O2046" s="308" t="s">
        <v>658</v>
      </c>
      <c r="P2046" s="202" t="s">
        <v>658</v>
      </c>
    </row>
    <row r="2047" spans="1:16" ht="140.25" x14ac:dyDescent="0.25">
      <c r="A2047" s="202" t="s">
        <v>7263</v>
      </c>
      <c r="B2047" s="290" t="s">
        <v>7268</v>
      </c>
      <c r="C2047" s="31" t="s">
        <v>658</v>
      </c>
      <c r="D2047" s="18" t="s">
        <v>658</v>
      </c>
      <c r="E2047" s="293" t="s">
        <v>658</v>
      </c>
      <c r="F2047" s="293" t="s">
        <v>7276</v>
      </c>
      <c r="G2047" s="293" t="s">
        <v>839</v>
      </c>
      <c r="H2047" s="291" t="s">
        <v>841</v>
      </c>
      <c r="I2047" s="241" t="s">
        <v>6796</v>
      </c>
      <c r="J2047" s="291" t="s">
        <v>843</v>
      </c>
      <c r="K2047" s="262">
        <v>22950</v>
      </c>
      <c r="L2047" s="19" t="s">
        <v>658</v>
      </c>
      <c r="M2047" s="290" t="s">
        <v>7272</v>
      </c>
      <c r="N2047" s="291" t="s">
        <v>658</v>
      </c>
      <c r="O2047" s="308" t="s">
        <v>658</v>
      </c>
      <c r="P2047" s="202" t="s">
        <v>658</v>
      </c>
    </row>
    <row r="2048" spans="1:16" ht="140.25" x14ac:dyDescent="0.25">
      <c r="A2048" s="202" t="s">
        <v>7264</v>
      </c>
      <c r="B2048" s="291" t="s">
        <v>7269</v>
      </c>
      <c r="C2048" s="31" t="s">
        <v>658</v>
      </c>
      <c r="D2048" s="18" t="s">
        <v>658</v>
      </c>
      <c r="E2048" s="293" t="s">
        <v>658</v>
      </c>
      <c r="F2048" s="293" t="s">
        <v>7283</v>
      </c>
      <c r="G2048" s="293" t="s">
        <v>839</v>
      </c>
      <c r="H2048" s="291" t="s">
        <v>841</v>
      </c>
      <c r="I2048" s="241" t="s">
        <v>6796</v>
      </c>
      <c r="J2048" s="291" t="s">
        <v>843</v>
      </c>
      <c r="K2048" s="262">
        <v>17350</v>
      </c>
      <c r="L2048" s="19" t="s">
        <v>658</v>
      </c>
      <c r="M2048" s="290" t="s">
        <v>7273</v>
      </c>
      <c r="N2048" s="291" t="s">
        <v>658</v>
      </c>
      <c r="O2048" s="308" t="s">
        <v>658</v>
      </c>
      <c r="P2048" s="202" t="s">
        <v>658</v>
      </c>
    </row>
    <row r="2049" spans="1:16" ht="140.25" x14ac:dyDescent="0.25">
      <c r="A2049" s="202" t="s">
        <v>7265</v>
      </c>
      <c r="B2049" s="291" t="s">
        <v>7279</v>
      </c>
      <c r="C2049" s="31" t="s">
        <v>658</v>
      </c>
      <c r="D2049" s="18" t="s">
        <v>658</v>
      </c>
      <c r="E2049" s="293" t="s">
        <v>658</v>
      </c>
      <c r="F2049" s="293" t="s">
        <v>7282</v>
      </c>
      <c r="G2049" s="293" t="s">
        <v>839</v>
      </c>
      <c r="H2049" s="291" t="s">
        <v>841</v>
      </c>
      <c r="I2049" s="241" t="s">
        <v>6796</v>
      </c>
      <c r="J2049" s="291" t="s">
        <v>843</v>
      </c>
      <c r="K2049" s="262">
        <v>18580</v>
      </c>
      <c r="L2049" s="19" t="s">
        <v>658</v>
      </c>
      <c r="M2049" s="289" t="s">
        <v>7273</v>
      </c>
      <c r="N2049" s="291" t="s">
        <v>658</v>
      </c>
      <c r="O2049" s="308" t="s">
        <v>658</v>
      </c>
      <c r="P2049" s="202" t="s">
        <v>658</v>
      </c>
    </row>
    <row r="2050" spans="1:16" ht="150" x14ac:dyDescent="0.25">
      <c r="A2050" s="202" t="s">
        <v>7277</v>
      </c>
      <c r="B2050" s="290" t="s">
        <v>7280</v>
      </c>
      <c r="C2050" s="31" t="s">
        <v>658</v>
      </c>
      <c r="D2050" s="18" t="s">
        <v>658</v>
      </c>
      <c r="E2050" s="293" t="s">
        <v>658</v>
      </c>
      <c r="F2050" s="293" t="s">
        <v>7284</v>
      </c>
      <c r="G2050" s="293" t="s">
        <v>839</v>
      </c>
      <c r="H2050" s="291" t="s">
        <v>841</v>
      </c>
      <c r="I2050" s="241" t="s">
        <v>6796</v>
      </c>
      <c r="J2050" s="291" t="s">
        <v>843</v>
      </c>
      <c r="K2050" s="262">
        <v>15440</v>
      </c>
      <c r="L2050" s="19" t="s">
        <v>658</v>
      </c>
      <c r="M2050" s="290" t="s">
        <v>7281</v>
      </c>
      <c r="N2050" s="291" t="s">
        <v>658</v>
      </c>
      <c r="O2050" s="308" t="s">
        <v>658</v>
      </c>
      <c r="P2050" s="202" t="s">
        <v>658</v>
      </c>
    </row>
    <row r="2051" spans="1:16" ht="140.25" x14ac:dyDescent="0.25">
      <c r="A2051" s="202" t="s">
        <v>7278</v>
      </c>
      <c r="B2051" s="290" t="s">
        <v>7285</v>
      </c>
      <c r="C2051" s="31" t="s">
        <v>658</v>
      </c>
      <c r="D2051" s="18" t="s">
        <v>658</v>
      </c>
      <c r="E2051" s="293" t="s">
        <v>658</v>
      </c>
      <c r="F2051" s="293" t="s">
        <v>7287</v>
      </c>
      <c r="G2051" s="293" t="s">
        <v>839</v>
      </c>
      <c r="H2051" s="291" t="s">
        <v>841</v>
      </c>
      <c r="I2051" s="241" t="s">
        <v>6796</v>
      </c>
      <c r="J2051" s="291" t="s">
        <v>843</v>
      </c>
      <c r="K2051" s="294">
        <v>36520</v>
      </c>
      <c r="L2051" s="19" t="s">
        <v>658</v>
      </c>
      <c r="M2051" s="290" t="s">
        <v>7286</v>
      </c>
      <c r="N2051" s="291" t="s">
        <v>658</v>
      </c>
      <c r="O2051" s="308" t="s">
        <v>658</v>
      </c>
      <c r="P2051" s="202" t="s">
        <v>658</v>
      </c>
    </row>
    <row r="2052" spans="1:16" x14ac:dyDescent="0.25">
      <c r="A2052" s="205" t="s">
        <v>365</v>
      </c>
      <c r="B2052" s="7"/>
      <c r="C2052" s="31"/>
      <c r="D2052" s="32"/>
      <c r="E2052" s="295"/>
      <c r="F2052" s="295"/>
      <c r="G2052" s="295"/>
      <c r="H2052" s="18"/>
      <c r="I2052" s="18"/>
      <c r="J2052" s="18"/>
      <c r="K2052" s="19">
        <f>SUM(K2020:K2051)</f>
        <v>809357.27</v>
      </c>
      <c r="L2052" s="19" t="s">
        <v>658</v>
      </c>
      <c r="M2052" s="290"/>
      <c r="N2052" s="291"/>
      <c r="O2052" s="9"/>
      <c r="P2052" s="201"/>
    </row>
    <row r="2053" spans="1:16" x14ac:dyDescent="0.25">
      <c r="A2053" s="375" t="s">
        <v>7288</v>
      </c>
      <c r="B2053" s="377"/>
      <c r="C2053" s="31"/>
      <c r="D2053" s="32"/>
      <c r="E2053" s="295"/>
      <c r="F2053" s="295"/>
      <c r="G2053" s="295"/>
      <c r="H2053" s="18"/>
      <c r="I2053" s="18"/>
      <c r="J2053" s="18"/>
      <c r="K2053" s="19">
        <f>K2018+K2052</f>
        <v>1694101.83</v>
      </c>
      <c r="L2053" s="19" t="s">
        <v>658</v>
      </c>
      <c r="M2053" s="290"/>
      <c r="N2053" s="291"/>
      <c r="O2053" s="9"/>
      <c r="P2053" s="201"/>
    </row>
    <row r="2054" spans="1:16" x14ac:dyDescent="0.25">
      <c r="A2054" s="368" t="s">
        <v>7289</v>
      </c>
      <c r="B2054" s="370"/>
      <c r="C2054" s="31"/>
      <c r="D2054" s="32"/>
      <c r="E2054" s="295"/>
      <c r="F2054" s="295"/>
      <c r="G2054" s="295"/>
      <c r="H2054" s="18"/>
      <c r="I2054" s="18"/>
      <c r="J2054" s="18"/>
      <c r="K2054" s="19">
        <f>K1972+K2053</f>
        <v>18261902.359999999</v>
      </c>
      <c r="L2054" s="19" t="s">
        <v>658</v>
      </c>
      <c r="M2054" s="290"/>
      <c r="N2054" s="291"/>
      <c r="O2054" s="9"/>
      <c r="P2054" s="201"/>
    </row>
    <row r="2055" spans="1:16" x14ac:dyDescent="0.25">
      <c r="A2055" s="375" t="s">
        <v>1958</v>
      </c>
      <c r="B2055" s="376"/>
      <c r="C2055" s="376"/>
      <c r="D2055" s="376"/>
      <c r="E2055" s="376"/>
      <c r="F2055" s="376"/>
      <c r="G2055" s="376"/>
      <c r="H2055" s="376"/>
      <c r="I2055" s="376"/>
      <c r="J2055" s="376"/>
      <c r="K2055" s="376"/>
      <c r="L2055" s="376"/>
      <c r="M2055" s="376"/>
      <c r="N2055" s="376"/>
      <c r="O2055" s="376"/>
      <c r="P2055" s="377"/>
    </row>
    <row r="2056" spans="1:16" ht="210" x14ac:dyDescent="0.25">
      <c r="A2056" s="202" t="s">
        <v>7290</v>
      </c>
      <c r="B2056" s="291" t="s">
        <v>1960</v>
      </c>
      <c r="C2056" s="291" t="s">
        <v>7292</v>
      </c>
      <c r="D2056" s="291">
        <v>3774</v>
      </c>
      <c r="E2056" s="242" t="s">
        <v>7297</v>
      </c>
      <c r="F2056" s="292" t="s">
        <v>1963</v>
      </c>
      <c r="G2056" s="293" t="s">
        <v>839</v>
      </c>
      <c r="H2056" s="299" t="s">
        <v>7295</v>
      </c>
      <c r="I2056" s="241" t="s">
        <v>6796</v>
      </c>
      <c r="J2056" s="291" t="s">
        <v>7296</v>
      </c>
      <c r="K2056" s="296" t="s">
        <v>1963</v>
      </c>
      <c r="L2056" s="294">
        <v>6511621.8600000003</v>
      </c>
      <c r="M2056" s="288" t="s">
        <v>7293</v>
      </c>
      <c r="N2056" s="293" t="s">
        <v>658</v>
      </c>
      <c r="O2056" s="6" t="s">
        <v>658</v>
      </c>
      <c r="P2056" s="231" t="s">
        <v>7294</v>
      </c>
    </row>
    <row r="2057" spans="1:16" x14ac:dyDescent="0.25">
      <c r="A2057" s="205" t="s">
        <v>365</v>
      </c>
      <c r="B2057" s="7"/>
      <c r="C2057" s="31"/>
      <c r="D2057" s="32">
        <f>SUM(D2056)</f>
        <v>3774</v>
      </c>
      <c r="E2057" s="295"/>
      <c r="F2057" s="295"/>
      <c r="G2057" s="295"/>
      <c r="H2057" s="18"/>
      <c r="I2057" s="18"/>
      <c r="J2057" s="18"/>
      <c r="K2057" s="25" t="s">
        <v>1963</v>
      </c>
      <c r="L2057" s="19">
        <f>SUM(L2056)</f>
        <v>6511621.8600000003</v>
      </c>
      <c r="M2057" s="290"/>
      <c r="N2057" s="291"/>
      <c r="O2057" s="9"/>
      <c r="P2057" s="201"/>
    </row>
    <row r="2058" spans="1:16" ht="15" customHeight="1" x14ac:dyDescent="0.25">
      <c r="A2058" s="360" t="s">
        <v>1968</v>
      </c>
      <c r="B2058" s="371"/>
      <c r="C2058" s="371"/>
      <c r="D2058" s="371"/>
      <c r="E2058" s="371"/>
      <c r="F2058" s="361"/>
      <c r="G2058" s="295"/>
      <c r="H2058" s="18"/>
      <c r="I2058" s="18"/>
      <c r="J2058" s="18"/>
      <c r="K2058" s="19">
        <f>K1900+K2054</f>
        <v>18410569.359999999</v>
      </c>
      <c r="L2058" s="19">
        <f>L1900</f>
        <v>23862339.920000002</v>
      </c>
      <c r="M2058" s="290"/>
      <c r="N2058" s="291"/>
      <c r="O2058" s="9"/>
      <c r="P2058" s="201"/>
    </row>
    <row r="2059" spans="1:16" ht="15" customHeight="1" x14ac:dyDescent="0.25">
      <c r="A2059" s="360" t="s">
        <v>7298</v>
      </c>
      <c r="B2059" s="371"/>
      <c r="C2059" s="371"/>
      <c r="D2059" s="371"/>
      <c r="E2059" s="371"/>
      <c r="F2059" s="361"/>
      <c r="G2059" s="277"/>
      <c r="H2059" s="18"/>
      <c r="I2059" s="18"/>
      <c r="J2059" s="18"/>
      <c r="K2059" s="19" t="s">
        <v>1963</v>
      </c>
      <c r="L2059" s="19">
        <f>L2057</f>
        <v>6511621.8600000003</v>
      </c>
      <c r="M2059" s="283"/>
      <c r="N2059" s="279"/>
      <c r="O2059" s="9"/>
      <c r="P2059" s="201"/>
    </row>
    <row r="2060" spans="1:16" ht="29.25" customHeight="1" x14ac:dyDescent="0.25">
      <c r="A2060" s="420" t="s">
        <v>7299</v>
      </c>
      <c r="B2060" s="421"/>
      <c r="C2060" s="421"/>
      <c r="D2060" s="421"/>
      <c r="E2060" s="421"/>
      <c r="F2060" s="421"/>
      <c r="G2060" s="421"/>
      <c r="H2060" s="421"/>
      <c r="I2060" s="421"/>
      <c r="J2060" s="421"/>
      <c r="K2060" s="421"/>
      <c r="L2060" s="421"/>
      <c r="M2060" s="421"/>
      <c r="N2060" s="421"/>
      <c r="O2060" s="421"/>
      <c r="P2060" s="422"/>
    </row>
    <row r="2061" spans="1:16" ht="15.75" customHeight="1" x14ac:dyDescent="0.25">
      <c r="A2061" s="396" t="s">
        <v>1249</v>
      </c>
      <c r="B2061" s="397"/>
      <c r="C2061" s="397"/>
      <c r="D2061" s="397"/>
      <c r="E2061" s="397"/>
      <c r="F2061" s="397"/>
      <c r="G2061" s="397"/>
      <c r="H2061" s="397"/>
      <c r="I2061" s="397"/>
      <c r="J2061" s="397"/>
      <c r="K2061" s="397"/>
      <c r="L2061" s="397"/>
      <c r="M2061" s="397"/>
      <c r="N2061" s="397"/>
      <c r="O2061" s="397"/>
      <c r="P2061" s="398"/>
    </row>
    <row r="2062" spans="1:16" x14ac:dyDescent="0.25">
      <c r="A2062" s="399" t="s">
        <v>3</v>
      </c>
      <c r="B2062" s="400"/>
      <c r="C2062" s="400"/>
      <c r="D2062" s="400"/>
      <c r="E2062" s="400"/>
      <c r="F2062" s="400"/>
      <c r="G2062" s="400"/>
      <c r="H2062" s="400"/>
      <c r="I2062" s="400"/>
      <c r="J2062" s="400"/>
      <c r="K2062" s="400"/>
      <c r="L2062" s="400"/>
      <c r="M2062" s="400"/>
      <c r="N2062" s="400"/>
      <c r="O2062" s="400"/>
      <c r="P2062" s="401"/>
    </row>
    <row r="2063" spans="1:16" ht="114.75" x14ac:dyDescent="0.25">
      <c r="A2063" s="202" t="s">
        <v>7300</v>
      </c>
      <c r="B2063" s="100" t="s">
        <v>356</v>
      </c>
      <c r="C2063" s="55" t="s">
        <v>7302</v>
      </c>
      <c r="D2063" s="51">
        <v>915.8</v>
      </c>
      <c r="E2063" s="52" t="s">
        <v>7303</v>
      </c>
      <c r="F2063" s="187" t="s">
        <v>7304</v>
      </c>
      <c r="G2063" s="187" t="s">
        <v>839</v>
      </c>
      <c r="H2063" s="52" t="s">
        <v>7305</v>
      </c>
      <c r="I2063" s="307" t="s">
        <v>7306</v>
      </c>
      <c r="J2063" s="52" t="s">
        <v>7311</v>
      </c>
      <c r="K2063" s="23">
        <v>432494.81</v>
      </c>
      <c r="L2063" s="163">
        <v>14759634.789999999</v>
      </c>
      <c r="M2063" s="5" t="s">
        <v>12657</v>
      </c>
      <c r="N2063" s="54" t="s">
        <v>1</v>
      </c>
      <c r="O2063" s="54" t="s">
        <v>1</v>
      </c>
      <c r="P2063" s="202" t="s">
        <v>658</v>
      </c>
    </row>
    <row r="2064" spans="1:16" ht="114.75" x14ac:dyDescent="0.25">
      <c r="A2064" s="202" t="s">
        <v>7301</v>
      </c>
      <c r="B2064" s="100" t="s">
        <v>17</v>
      </c>
      <c r="C2064" s="55" t="s">
        <v>7302</v>
      </c>
      <c r="D2064" s="51">
        <v>229.9</v>
      </c>
      <c r="E2064" s="52" t="s">
        <v>7309</v>
      </c>
      <c r="F2064" s="293" t="s">
        <v>7310</v>
      </c>
      <c r="G2064" s="293" t="s">
        <v>839</v>
      </c>
      <c r="H2064" s="52" t="s">
        <v>7312</v>
      </c>
      <c r="I2064" s="307" t="s">
        <v>7306</v>
      </c>
      <c r="J2064" s="52" t="s">
        <v>7315</v>
      </c>
      <c r="K2064" s="23">
        <v>455281.3</v>
      </c>
      <c r="L2064" s="163">
        <v>7976016.5300000003</v>
      </c>
      <c r="M2064" s="5" t="s">
        <v>12657</v>
      </c>
      <c r="N2064" s="54" t="s">
        <v>1</v>
      </c>
      <c r="O2064" s="54" t="s">
        <v>1</v>
      </c>
      <c r="P2064" s="202" t="s">
        <v>658</v>
      </c>
    </row>
    <row r="2065" spans="1:16" ht="114.75" x14ac:dyDescent="0.25">
      <c r="A2065" s="202" t="s">
        <v>7307</v>
      </c>
      <c r="B2065" s="100" t="s">
        <v>18</v>
      </c>
      <c r="C2065" s="55" t="s">
        <v>7302</v>
      </c>
      <c r="D2065" s="51">
        <v>80.099999999999994</v>
      </c>
      <c r="E2065" s="52" t="s">
        <v>7318</v>
      </c>
      <c r="F2065" s="293" t="s">
        <v>7319</v>
      </c>
      <c r="G2065" s="293" t="s">
        <v>839</v>
      </c>
      <c r="H2065" s="52" t="s">
        <v>7313</v>
      </c>
      <c r="I2065" s="307" t="s">
        <v>7306</v>
      </c>
      <c r="J2065" s="74" t="s">
        <v>7316</v>
      </c>
      <c r="K2065" s="23">
        <v>202708</v>
      </c>
      <c r="L2065" s="163">
        <v>1866121.9</v>
      </c>
      <c r="M2065" s="5" t="s">
        <v>12657</v>
      </c>
      <c r="N2065" s="54" t="s">
        <v>1</v>
      </c>
      <c r="O2065" s="54" t="s">
        <v>1</v>
      </c>
      <c r="P2065" s="202" t="s">
        <v>658</v>
      </c>
    </row>
    <row r="2066" spans="1:16" ht="114.75" x14ac:dyDescent="0.25">
      <c r="A2066" s="202" t="s">
        <v>7308</v>
      </c>
      <c r="B2066" s="100" t="s">
        <v>19</v>
      </c>
      <c r="C2066" s="55" t="s">
        <v>7302</v>
      </c>
      <c r="D2066" s="51">
        <v>60.6</v>
      </c>
      <c r="E2066" s="52" t="s">
        <v>7321</v>
      </c>
      <c r="F2066" s="293" t="s">
        <v>7320</v>
      </c>
      <c r="G2066" s="293" t="s">
        <v>839</v>
      </c>
      <c r="H2066" s="52" t="s">
        <v>7314</v>
      </c>
      <c r="I2066" s="307" t="s">
        <v>7306</v>
      </c>
      <c r="J2066" s="74" t="s">
        <v>7317</v>
      </c>
      <c r="K2066" s="23">
        <v>109245.17</v>
      </c>
      <c r="L2066" s="163">
        <v>1600465.6</v>
      </c>
      <c r="M2066" s="5" t="s">
        <v>12657</v>
      </c>
      <c r="N2066" s="54" t="s">
        <v>1</v>
      </c>
      <c r="O2066" s="54" t="s">
        <v>1</v>
      </c>
      <c r="P2066" s="202" t="s">
        <v>658</v>
      </c>
    </row>
    <row r="2067" spans="1:16" ht="114.75" x14ac:dyDescent="0.25">
      <c r="A2067" s="202" t="s">
        <v>7322</v>
      </c>
      <c r="B2067" s="100" t="s">
        <v>357</v>
      </c>
      <c r="C2067" s="55" t="s">
        <v>7302</v>
      </c>
      <c r="D2067" s="51">
        <v>33.6</v>
      </c>
      <c r="E2067" s="52" t="s">
        <v>7324</v>
      </c>
      <c r="F2067" s="293" t="s">
        <v>7325</v>
      </c>
      <c r="G2067" s="293" t="s">
        <v>839</v>
      </c>
      <c r="H2067" s="52" t="s">
        <v>496</v>
      </c>
      <c r="I2067" s="307" t="s">
        <v>7306</v>
      </c>
      <c r="J2067" s="74" t="s">
        <v>707</v>
      </c>
      <c r="K2067" s="23">
        <v>89413.84</v>
      </c>
      <c r="L2067" s="163">
        <v>706265.5</v>
      </c>
      <c r="M2067" s="5" t="s">
        <v>12657</v>
      </c>
      <c r="N2067" s="54" t="s">
        <v>1</v>
      </c>
      <c r="O2067" s="54" t="s">
        <v>1</v>
      </c>
      <c r="P2067" s="202" t="s">
        <v>658</v>
      </c>
    </row>
    <row r="2068" spans="1:16" ht="114.75" customHeight="1" x14ac:dyDescent="0.25">
      <c r="A2068" s="383" t="s">
        <v>7323</v>
      </c>
      <c r="B2068" s="353" t="s">
        <v>407</v>
      </c>
      <c r="C2068" s="429" t="s">
        <v>7302</v>
      </c>
      <c r="D2068" s="430">
        <v>723.6</v>
      </c>
      <c r="E2068" s="52" t="s">
        <v>7327</v>
      </c>
      <c r="F2068" s="389" t="s">
        <v>7326</v>
      </c>
      <c r="G2068" s="389" t="s">
        <v>839</v>
      </c>
      <c r="H2068" s="52" t="s">
        <v>7335</v>
      </c>
      <c r="I2068" s="423" t="s">
        <v>7306</v>
      </c>
      <c r="J2068" s="74" t="s">
        <v>7337</v>
      </c>
      <c r="K2068" s="354">
        <v>165059.1</v>
      </c>
      <c r="L2068" s="164">
        <v>7114107.1799999997</v>
      </c>
      <c r="M2068" s="419" t="s">
        <v>12657</v>
      </c>
      <c r="N2068" s="353" t="s">
        <v>1</v>
      </c>
      <c r="O2068" s="353" t="s">
        <v>1</v>
      </c>
      <c r="P2068" s="383" t="s">
        <v>658</v>
      </c>
    </row>
    <row r="2069" spans="1:16" ht="78" customHeight="1" x14ac:dyDescent="0.25">
      <c r="A2069" s="384"/>
      <c r="B2069" s="353"/>
      <c r="C2069" s="429"/>
      <c r="D2069" s="430"/>
      <c r="E2069" s="52" t="s">
        <v>7328</v>
      </c>
      <c r="F2069" s="390"/>
      <c r="G2069" s="390"/>
      <c r="H2069" s="52" t="s">
        <v>7336</v>
      </c>
      <c r="I2069" s="428"/>
      <c r="J2069" s="74" t="s">
        <v>708</v>
      </c>
      <c r="K2069" s="354"/>
      <c r="L2069" s="164">
        <v>3088137.47</v>
      </c>
      <c r="M2069" s="419"/>
      <c r="N2069" s="353"/>
      <c r="O2069" s="353"/>
      <c r="P2069" s="384"/>
    </row>
    <row r="2070" spans="1:16" ht="78" customHeight="1" x14ac:dyDescent="0.25">
      <c r="A2070" s="384"/>
      <c r="B2070" s="353"/>
      <c r="C2070" s="429"/>
      <c r="D2070" s="430"/>
      <c r="E2070" s="52" t="s">
        <v>7329</v>
      </c>
      <c r="F2070" s="390"/>
      <c r="G2070" s="390"/>
      <c r="H2070" s="52" t="s">
        <v>633</v>
      </c>
      <c r="I2070" s="428"/>
      <c r="J2070" s="74" t="s">
        <v>709</v>
      </c>
      <c r="K2070" s="354"/>
      <c r="L2070" s="164">
        <v>436286.8</v>
      </c>
      <c r="M2070" s="419"/>
      <c r="N2070" s="353"/>
      <c r="O2070" s="353"/>
      <c r="P2070" s="384"/>
    </row>
    <row r="2071" spans="1:16" ht="78" customHeight="1" x14ac:dyDescent="0.25">
      <c r="A2071" s="385"/>
      <c r="B2071" s="353"/>
      <c r="C2071" s="429"/>
      <c r="D2071" s="430"/>
      <c r="E2071" s="52" t="s">
        <v>7330</v>
      </c>
      <c r="F2071" s="391"/>
      <c r="G2071" s="391"/>
      <c r="H2071" s="52" t="s">
        <v>634</v>
      </c>
      <c r="I2071" s="424"/>
      <c r="J2071" s="74" t="s">
        <v>710</v>
      </c>
      <c r="K2071" s="354"/>
      <c r="L2071" s="164">
        <v>3183716.46</v>
      </c>
      <c r="M2071" s="419"/>
      <c r="N2071" s="353"/>
      <c r="O2071" s="353"/>
      <c r="P2071" s="385"/>
    </row>
    <row r="2072" spans="1:16" ht="89.25" customHeight="1" x14ac:dyDescent="0.25">
      <c r="A2072" s="383" t="s">
        <v>7331</v>
      </c>
      <c r="B2072" s="353" t="s">
        <v>20</v>
      </c>
      <c r="C2072" s="429" t="s">
        <v>7332</v>
      </c>
      <c r="D2072" s="430">
        <v>411.9</v>
      </c>
      <c r="E2072" s="52" t="s">
        <v>12743</v>
      </c>
      <c r="F2072" s="389" t="s">
        <v>7334</v>
      </c>
      <c r="G2072" s="389" t="s">
        <v>839</v>
      </c>
      <c r="H2072" s="52" t="s">
        <v>7338</v>
      </c>
      <c r="I2072" s="423" t="s">
        <v>7306</v>
      </c>
      <c r="J2072" s="74" t="s">
        <v>7339</v>
      </c>
      <c r="K2072" s="354">
        <v>77830.5</v>
      </c>
      <c r="L2072" s="164">
        <v>4540258.78</v>
      </c>
      <c r="M2072" s="419" t="s">
        <v>12657</v>
      </c>
      <c r="N2072" s="353" t="s">
        <v>1</v>
      </c>
      <c r="O2072" s="353" t="s">
        <v>1</v>
      </c>
      <c r="P2072" s="383" t="s">
        <v>658</v>
      </c>
    </row>
    <row r="2073" spans="1:16" ht="60" x14ac:dyDescent="0.25">
      <c r="A2073" s="385"/>
      <c r="B2073" s="353"/>
      <c r="C2073" s="429"/>
      <c r="D2073" s="430"/>
      <c r="E2073" s="52" t="s">
        <v>12744</v>
      </c>
      <c r="F2073" s="391"/>
      <c r="G2073" s="391"/>
      <c r="H2073" s="52" t="s">
        <v>647</v>
      </c>
      <c r="I2073" s="424"/>
      <c r="J2073" s="74" t="s">
        <v>711</v>
      </c>
      <c r="K2073" s="354"/>
      <c r="L2073" s="164">
        <v>3096727.8</v>
      </c>
      <c r="M2073" s="419"/>
      <c r="N2073" s="353"/>
      <c r="O2073" s="353"/>
      <c r="P2073" s="385"/>
    </row>
    <row r="2074" spans="1:16" ht="114.75" x14ac:dyDescent="0.25">
      <c r="A2074" s="202" t="s">
        <v>7333</v>
      </c>
      <c r="B2074" s="100" t="s">
        <v>408</v>
      </c>
      <c r="C2074" s="98" t="s">
        <v>7302</v>
      </c>
      <c r="D2074" s="99">
        <v>45.9</v>
      </c>
      <c r="E2074" s="101" t="s">
        <v>7353</v>
      </c>
      <c r="F2074" s="187" t="s">
        <v>7343</v>
      </c>
      <c r="G2074" s="187" t="s">
        <v>839</v>
      </c>
      <c r="H2074" s="101" t="s">
        <v>7344</v>
      </c>
      <c r="I2074" s="307" t="s">
        <v>7306</v>
      </c>
      <c r="J2074" s="101" t="s">
        <v>7348</v>
      </c>
      <c r="K2074" s="102">
        <v>36070</v>
      </c>
      <c r="L2074" s="164">
        <v>833090.69</v>
      </c>
      <c r="M2074" s="350" t="s">
        <v>12657</v>
      </c>
      <c r="N2074" s="54" t="s">
        <v>1</v>
      </c>
      <c r="O2074" s="54" t="s">
        <v>1</v>
      </c>
      <c r="P2074" s="202" t="s">
        <v>658</v>
      </c>
    </row>
    <row r="2075" spans="1:16" ht="114.75" x14ac:dyDescent="0.25">
      <c r="A2075" s="202" t="s">
        <v>7340</v>
      </c>
      <c r="B2075" s="100" t="s">
        <v>21</v>
      </c>
      <c r="C2075" s="98" t="s">
        <v>7342</v>
      </c>
      <c r="D2075" s="99">
        <v>466.9</v>
      </c>
      <c r="E2075" s="101" t="s">
        <v>7354</v>
      </c>
      <c r="F2075" s="293" t="s">
        <v>7352</v>
      </c>
      <c r="G2075" s="293" t="s">
        <v>839</v>
      </c>
      <c r="H2075" s="101" t="s">
        <v>7345</v>
      </c>
      <c r="I2075" s="307" t="s">
        <v>7306</v>
      </c>
      <c r="J2075" s="101" t="s">
        <v>7349</v>
      </c>
      <c r="K2075" s="102">
        <v>318878.68</v>
      </c>
      <c r="L2075" s="164">
        <v>6481701.1399999997</v>
      </c>
      <c r="M2075" s="350" t="s">
        <v>12657</v>
      </c>
      <c r="N2075" s="54" t="s">
        <v>1</v>
      </c>
      <c r="O2075" s="54" t="s">
        <v>1</v>
      </c>
      <c r="P2075" s="202" t="s">
        <v>658</v>
      </c>
    </row>
    <row r="2076" spans="1:16" ht="114.75" x14ac:dyDescent="0.25">
      <c r="A2076" s="202" t="s">
        <v>7341</v>
      </c>
      <c r="B2076" s="100" t="s">
        <v>22</v>
      </c>
      <c r="C2076" s="98" t="s">
        <v>7342</v>
      </c>
      <c r="D2076" s="99">
        <v>139.19999999999999</v>
      </c>
      <c r="E2076" s="101" t="s">
        <v>7355</v>
      </c>
      <c r="F2076" s="293" t="s">
        <v>7358</v>
      </c>
      <c r="G2076" s="293" t="s">
        <v>839</v>
      </c>
      <c r="H2076" s="101" t="s">
        <v>7346</v>
      </c>
      <c r="I2076" s="307" t="s">
        <v>7306</v>
      </c>
      <c r="J2076" s="101" t="s">
        <v>7350</v>
      </c>
      <c r="K2076" s="102">
        <v>208886.88</v>
      </c>
      <c r="L2076" s="164">
        <v>3917697.32</v>
      </c>
      <c r="M2076" s="350" t="s">
        <v>12657</v>
      </c>
      <c r="N2076" s="54" t="s">
        <v>1</v>
      </c>
      <c r="O2076" s="54" t="s">
        <v>1</v>
      </c>
      <c r="P2076" s="202" t="s">
        <v>658</v>
      </c>
    </row>
    <row r="2077" spans="1:16" ht="114.75" x14ac:dyDescent="0.25">
      <c r="A2077" s="202" t="s">
        <v>7357</v>
      </c>
      <c r="B2077" s="100" t="s">
        <v>493</v>
      </c>
      <c r="C2077" s="98" t="s">
        <v>7342</v>
      </c>
      <c r="D2077" s="99">
        <v>405.5</v>
      </c>
      <c r="E2077" s="101" t="s">
        <v>7356</v>
      </c>
      <c r="F2077" s="293" t="s">
        <v>7359</v>
      </c>
      <c r="G2077" s="293" t="s">
        <v>839</v>
      </c>
      <c r="H2077" s="101" t="s">
        <v>7347</v>
      </c>
      <c r="I2077" s="307" t="s">
        <v>7306</v>
      </c>
      <c r="J2077" s="101" t="s">
        <v>7351</v>
      </c>
      <c r="K2077" s="102">
        <v>498784.63</v>
      </c>
      <c r="L2077" s="164">
        <v>6081556.4800000004</v>
      </c>
      <c r="M2077" s="350" t="s">
        <v>12657</v>
      </c>
      <c r="N2077" s="54" t="s">
        <v>1</v>
      </c>
      <c r="O2077" s="54" t="s">
        <v>1</v>
      </c>
      <c r="P2077" s="202" t="s">
        <v>658</v>
      </c>
    </row>
    <row r="2078" spans="1:16" ht="114.75" x14ac:dyDescent="0.25">
      <c r="A2078" s="202" t="s">
        <v>7360</v>
      </c>
      <c r="B2078" s="100" t="s">
        <v>494</v>
      </c>
      <c r="C2078" s="98" t="s">
        <v>7342</v>
      </c>
      <c r="D2078" s="99">
        <v>270.8</v>
      </c>
      <c r="E2078" s="101" t="s">
        <v>7362</v>
      </c>
      <c r="F2078" s="293" t="s">
        <v>7363</v>
      </c>
      <c r="G2078" s="293" t="s">
        <v>839</v>
      </c>
      <c r="H2078" s="101" t="s">
        <v>7364</v>
      </c>
      <c r="I2078" s="307" t="s">
        <v>7306</v>
      </c>
      <c r="J2078" s="101" t="s">
        <v>7351</v>
      </c>
      <c r="K2078" s="102">
        <v>227125.15</v>
      </c>
      <c r="L2078" s="164">
        <v>5467770.54</v>
      </c>
      <c r="M2078" s="350" t="s">
        <v>12657</v>
      </c>
      <c r="N2078" s="54" t="s">
        <v>1</v>
      </c>
      <c r="O2078" s="54" t="s">
        <v>1</v>
      </c>
      <c r="P2078" s="202" t="s">
        <v>658</v>
      </c>
    </row>
    <row r="2079" spans="1:16" ht="114.75" x14ac:dyDescent="0.25">
      <c r="A2079" s="202" t="s">
        <v>7361</v>
      </c>
      <c r="B2079" s="100" t="s">
        <v>495</v>
      </c>
      <c r="C2079" s="98" t="s">
        <v>7342</v>
      </c>
      <c r="D2079" s="99">
        <v>104.5</v>
      </c>
      <c r="E2079" s="101" t="s">
        <v>7377</v>
      </c>
      <c r="F2079" s="293" t="s">
        <v>7371</v>
      </c>
      <c r="G2079" s="293" t="s">
        <v>839</v>
      </c>
      <c r="H2079" s="101" t="s">
        <v>7365</v>
      </c>
      <c r="I2079" s="307" t="s">
        <v>7306</v>
      </c>
      <c r="J2079" s="101" t="s">
        <v>7368</v>
      </c>
      <c r="K2079" s="102">
        <v>105101.05</v>
      </c>
      <c r="L2079" s="164">
        <v>2596988.4700000002</v>
      </c>
      <c r="M2079" s="350" t="s">
        <v>12657</v>
      </c>
      <c r="N2079" s="54" t="s">
        <v>1</v>
      </c>
      <c r="O2079" s="54" t="s">
        <v>1</v>
      </c>
      <c r="P2079" s="202" t="s">
        <v>658</v>
      </c>
    </row>
    <row r="2080" spans="1:16" ht="114.75" x14ac:dyDescent="0.25">
      <c r="A2080" s="202" t="s">
        <v>7372</v>
      </c>
      <c r="B2080" s="100" t="s">
        <v>358</v>
      </c>
      <c r="C2080" s="98" t="s">
        <v>7374</v>
      </c>
      <c r="D2080" s="99">
        <v>130.6</v>
      </c>
      <c r="E2080" s="101" t="s">
        <v>7378</v>
      </c>
      <c r="F2080" s="293" t="s">
        <v>7376</v>
      </c>
      <c r="G2080" s="293" t="s">
        <v>839</v>
      </c>
      <c r="H2080" s="101" t="s">
        <v>7366</v>
      </c>
      <c r="I2080" s="307" t="s">
        <v>7306</v>
      </c>
      <c r="J2080" s="101" t="s">
        <v>7369</v>
      </c>
      <c r="K2080" s="102">
        <v>56343.13</v>
      </c>
      <c r="L2080" s="164">
        <v>2124494.14</v>
      </c>
      <c r="M2080" s="350" t="s">
        <v>12657</v>
      </c>
      <c r="N2080" s="54" t="s">
        <v>1</v>
      </c>
      <c r="O2080" s="54" t="s">
        <v>1</v>
      </c>
      <c r="P2080" s="202" t="s">
        <v>658</v>
      </c>
    </row>
    <row r="2081" spans="1:16" ht="114.75" x14ac:dyDescent="0.25">
      <c r="A2081" s="202" t="s">
        <v>7373</v>
      </c>
      <c r="B2081" s="100" t="s">
        <v>359</v>
      </c>
      <c r="C2081" s="98" t="s">
        <v>7375</v>
      </c>
      <c r="D2081" s="99">
        <v>309.5</v>
      </c>
      <c r="E2081" s="101" t="s">
        <v>7379</v>
      </c>
      <c r="F2081" s="293" t="s">
        <v>7380</v>
      </c>
      <c r="G2081" s="293" t="s">
        <v>839</v>
      </c>
      <c r="H2081" s="101" t="s">
        <v>7367</v>
      </c>
      <c r="I2081" s="307" t="s">
        <v>7306</v>
      </c>
      <c r="J2081" s="101" t="s">
        <v>7370</v>
      </c>
      <c r="K2081" s="102">
        <v>986253.68</v>
      </c>
      <c r="L2081" s="164">
        <v>4155492.92</v>
      </c>
      <c r="M2081" s="350" t="s">
        <v>12657</v>
      </c>
      <c r="N2081" s="54" t="s">
        <v>1</v>
      </c>
      <c r="O2081" s="54" t="s">
        <v>1</v>
      </c>
      <c r="P2081" s="202" t="s">
        <v>658</v>
      </c>
    </row>
    <row r="2082" spans="1:16" ht="114.75" x14ac:dyDescent="0.25">
      <c r="A2082" s="202" t="s">
        <v>7381</v>
      </c>
      <c r="B2082" s="100" t="s">
        <v>360</v>
      </c>
      <c r="C2082" s="98" t="s">
        <v>7418</v>
      </c>
      <c r="D2082" s="99">
        <v>33.700000000000003</v>
      </c>
      <c r="E2082" s="101" t="s">
        <v>7390</v>
      </c>
      <c r="F2082" s="293" t="s">
        <v>7392</v>
      </c>
      <c r="G2082" s="293" t="s">
        <v>839</v>
      </c>
      <c r="H2082" s="101" t="s">
        <v>7387</v>
      </c>
      <c r="I2082" s="307" t="s">
        <v>7306</v>
      </c>
      <c r="J2082" s="101" t="s">
        <v>7384</v>
      </c>
      <c r="K2082" s="102">
        <v>56092</v>
      </c>
      <c r="L2082" s="164">
        <v>733146.53</v>
      </c>
      <c r="M2082" s="350" t="s">
        <v>12657</v>
      </c>
      <c r="N2082" s="54" t="s">
        <v>1</v>
      </c>
      <c r="O2082" s="54" t="s">
        <v>1</v>
      </c>
      <c r="P2082" s="202" t="s">
        <v>658</v>
      </c>
    </row>
    <row r="2083" spans="1:16" ht="114.75" x14ac:dyDescent="0.25">
      <c r="A2083" s="202" t="s">
        <v>7382</v>
      </c>
      <c r="B2083" s="100" t="s">
        <v>361</v>
      </c>
      <c r="C2083" s="98" t="s">
        <v>7419</v>
      </c>
      <c r="D2083" s="99">
        <v>7.6</v>
      </c>
      <c r="E2083" s="101" t="s">
        <v>7391</v>
      </c>
      <c r="F2083" s="293" t="s">
        <v>7393</v>
      </c>
      <c r="G2083" s="293" t="s">
        <v>839</v>
      </c>
      <c r="H2083" s="101" t="s">
        <v>7388</v>
      </c>
      <c r="I2083" s="307" t="s">
        <v>7306</v>
      </c>
      <c r="J2083" s="101" t="s">
        <v>7385</v>
      </c>
      <c r="K2083" s="102">
        <v>178820.82</v>
      </c>
      <c r="L2083" s="164">
        <v>162148.03</v>
      </c>
      <c r="M2083" s="350" t="s">
        <v>12657</v>
      </c>
      <c r="N2083" s="54" t="s">
        <v>1</v>
      </c>
      <c r="O2083" s="54" t="s">
        <v>1</v>
      </c>
      <c r="P2083" s="202" t="s">
        <v>658</v>
      </c>
    </row>
    <row r="2084" spans="1:16" ht="153" customHeight="1" x14ac:dyDescent="0.25">
      <c r="A2084" s="202" t="s">
        <v>7383</v>
      </c>
      <c r="B2084" s="100" t="s">
        <v>362</v>
      </c>
      <c r="C2084" s="310" t="s">
        <v>7420</v>
      </c>
      <c r="D2084" s="99">
        <v>401</v>
      </c>
      <c r="E2084" s="101" t="s">
        <v>7397</v>
      </c>
      <c r="F2084" s="293" t="s">
        <v>7396</v>
      </c>
      <c r="G2084" s="293" t="s">
        <v>839</v>
      </c>
      <c r="H2084" s="101" t="s">
        <v>7389</v>
      </c>
      <c r="I2084" s="307" t="s">
        <v>7306</v>
      </c>
      <c r="J2084" s="101" t="s">
        <v>7386</v>
      </c>
      <c r="K2084" s="102">
        <v>661784.31999999995</v>
      </c>
      <c r="L2084" s="164">
        <v>4387313.9400000004</v>
      </c>
      <c r="M2084" s="350" t="s">
        <v>12657</v>
      </c>
      <c r="N2084" s="54" t="s">
        <v>1</v>
      </c>
      <c r="O2084" s="54" t="s">
        <v>1</v>
      </c>
      <c r="P2084" s="202" t="s">
        <v>658</v>
      </c>
    </row>
    <row r="2085" spans="1:16" ht="156.75" customHeight="1" x14ac:dyDescent="0.25">
      <c r="A2085" s="202" t="s">
        <v>7394</v>
      </c>
      <c r="B2085" s="100" t="s">
        <v>363</v>
      </c>
      <c r="C2085" s="310" t="s">
        <v>7420</v>
      </c>
      <c r="D2085" s="99">
        <v>79.8</v>
      </c>
      <c r="E2085" s="101" t="s">
        <v>7398</v>
      </c>
      <c r="F2085" s="293" t="s">
        <v>7399</v>
      </c>
      <c r="G2085" s="293" t="s">
        <v>839</v>
      </c>
      <c r="H2085" s="101" t="s">
        <v>7400</v>
      </c>
      <c r="I2085" s="307" t="s">
        <v>7306</v>
      </c>
      <c r="J2085" s="101" t="s">
        <v>7402</v>
      </c>
      <c r="K2085" s="102">
        <v>148763.65</v>
      </c>
      <c r="L2085" s="164">
        <v>1586437.37</v>
      </c>
      <c r="M2085" s="350" t="s">
        <v>12657</v>
      </c>
      <c r="N2085" s="54" t="s">
        <v>1</v>
      </c>
      <c r="O2085" s="54" t="s">
        <v>1</v>
      </c>
      <c r="P2085" s="202" t="s">
        <v>658</v>
      </c>
    </row>
    <row r="2086" spans="1:16" ht="158.25" customHeight="1" x14ac:dyDescent="0.25">
      <c r="A2086" s="202" t="s">
        <v>7395</v>
      </c>
      <c r="B2086" s="100" t="s">
        <v>23</v>
      </c>
      <c r="C2086" s="310" t="s">
        <v>7420</v>
      </c>
      <c r="D2086" s="99">
        <v>13.6</v>
      </c>
      <c r="E2086" s="101" t="s">
        <v>7405</v>
      </c>
      <c r="F2086" s="293" t="s">
        <v>7404</v>
      </c>
      <c r="G2086" s="293" t="s">
        <v>839</v>
      </c>
      <c r="H2086" s="101" t="s">
        <v>7401</v>
      </c>
      <c r="I2086" s="307" t="s">
        <v>7306</v>
      </c>
      <c r="J2086" s="101" t="s">
        <v>7403</v>
      </c>
      <c r="K2086" s="102">
        <v>11604.57</v>
      </c>
      <c r="L2086" s="164">
        <v>342638.93</v>
      </c>
      <c r="M2086" s="350" t="s">
        <v>12657</v>
      </c>
      <c r="N2086" s="54" t="s">
        <v>1</v>
      </c>
      <c r="O2086" s="54" t="s">
        <v>1</v>
      </c>
      <c r="P2086" s="202" t="s">
        <v>658</v>
      </c>
    </row>
    <row r="2087" spans="1:16" ht="114.75" x14ac:dyDescent="0.25">
      <c r="A2087" s="202" t="s">
        <v>7406</v>
      </c>
      <c r="B2087" s="100" t="s">
        <v>497</v>
      </c>
      <c r="C2087" s="98" t="s">
        <v>7421</v>
      </c>
      <c r="D2087" s="99">
        <v>16.8</v>
      </c>
      <c r="E2087" s="101" t="s">
        <v>7425</v>
      </c>
      <c r="F2087" s="293" t="s">
        <v>7426</v>
      </c>
      <c r="G2087" s="293" t="s">
        <v>839</v>
      </c>
      <c r="H2087" s="101" t="s">
        <v>7409</v>
      </c>
      <c r="I2087" s="307" t="s">
        <v>7306</v>
      </c>
      <c r="J2087" s="101" t="s">
        <v>7413</v>
      </c>
      <c r="K2087" s="102">
        <v>1593212.29</v>
      </c>
      <c r="L2087" s="165">
        <v>399318.53</v>
      </c>
      <c r="M2087" s="350" t="s">
        <v>12657</v>
      </c>
      <c r="N2087" s="54" t="s">
        <v>1</v>
      </c>
      <c r="O2087" s="54" t="s">
        <v>1</v>
      </c>
      <c r="P2087" s="202" t="s">
        <v>658</v>
      </c>
    </row>
    <row r="2088" spans="1:16" ht="120" x14ac:dyDescent="0.25">
      <c r="A2088" s="202" t="s">
        <v>7407</v>
      </c>
      <c r="B2088" s="100" t="s">
        <v>560</v>
      </c>
      <c r="C2088" s="98" t="s">
        <v>7422</v>
      </c>
      <c r="D2088" s="99">
        <v>12.5</v>
      </c>
      <c r="E2088" s="101" t="s">
        <v>7428</v>
      </c>
      <c r="F2088" s="293" t="s">
        <v>7427</v>
      </c>
      <c r="G2088" s="293" t="s">
        <v>839</v>
      </c>
      <c r="H2088" s="101" t="s">
        <v>7410</v>
      </c>
      <c r="I2088" s="307" t="s">
        <v>7306</v>
      </c>
      <c r="J2088" s="101" t="s">
        <v>7414</v>
      </c>
      <c r="K2088" s="102">
        <v>28000</v>
      </c>
      <c r="L2088" s="165">
        <v>208448.86</v>
      </c>
      <c r="M2088" s="5" t="s">
        <v>12685</v>
      </c>
      <c r="N2088" s="54" t="s">
        <v>1</v>
      </c>
      <c r="O2088" s="54" t="s">
        <v>1</v>
      </c>
      <c r="P2088" s="202" t="s">
        <v>658</v>
      </c>
    </row>
    <row r="2089" spans="1:16" ht="120" x14ac:dyDescent="0.25">
      <c r="A2089" s="202" t="s">
        <v>7408</v>
      </c>
      <c r="B2089" s="100" t="s">
        <v>561</v>
      </c>
      <c r="C2089" s="98" t="s">
        <v>7423</v>
      </c>
      <c r="D2089" s="99">
        <v>7.3</v>
      </c>
      <c r="E2089" s="101" t="s">
        <v>7429</v>
      </c>
      <c r="F2089" s="293" t="s">
        <v>7430</v>
      </c>
      <c r="G2089" s="293" t="s">
        <v>839</v>
      </c>
      <c r="H2089" s="101" t="s">
        <v>7411</v>
      </c>
      <c r="I2089" s="307" t="s">
        <v>7306</v>
      </c>
      <c r="J2089" s="101" t="s">
        <v>7415</v>
      </c>
      <c r="K2089" s="102">
        <v>68644.070000000007</v>
      </c>
      <c r="L2089" s="164">
        <v>120896.95</v>
      </c>
      <c r="M2089" s="5" t="s">
        <v>12745</v>
      </c>
      <c r="N2089" s="54" t="s">
        <v>1</v>
      </c>
      <c r="O2089" s="54" t="s">
        <v>1</v>
      </c>
      <c r="P2089" s="202" t="s">
        <v>658</v>
      </c>
    </row>
    <row r="2090" spans="1:16" ht="120" x14ac:dyDescent="0.25">
      <c r="A2090" s="202" t="s">
        <v>7417</v>
      </c>
      <c r="B2090" s="100" t="s">
        <v>260</v>
      </c>
      <c r="C2090" s="98" t="s">
        <v>7424</v>
      </c>
      <c r="D2090" s="99">
        <v>36.9</v>
      </c>
      <c r="E2090" s="101" t="s">
        <v>7431</v>
      </c>
      <c r="F2090" s="293" t="s">
        <v>7432</v>
      </c>
      <c r="G2090" s="293" t="s">
        <v>839</v>
      </c>
      <c r="H2090" s="101" t="s">
        <v>7412</v>
      </c>
      <c r="I2090" s="307" t="s">
        <v>7306</v>
      </c>
      <c r="J2090" s="101" t="s">
        <v>7416</v>
      </c>
      <c r="K2090" s="102">
        <v>522033.9</v>
      </c>
      <c r="L2090" s="164">
        <v>648774.97</v>
      </c>
      <c r="M2090" s="5" t="s">
        <v>12745</v>
      </c>
      <c r="N2090" s="54" t="s">
        <v>1</v>
      </c>
      <c r="O2090" s="54" t="s">
        <v>1</v>
      </c>
      <c r="P2090" s="202" t="s">
        <v>658</v>
      </c>
    </row>
    <row r="2091" spans="1:16" ht="195" x14ac:dyDescent="0.25">
      <c r="A2091" s="202" t="s">
        <v>7433</v>
      </c>
      <c r="B2091" s="302" t="s">
        <v>379</v>
      </c>
      <c r="C2091" s="302" t="s">
        <v>7442</v>
      </c>
      <c r="D2091" s="303">
        <v>15.7</v>
      </c>
      <c r="E2091" s="303" t="s">
        <v>7443</v>
      </c>
      <c r="F2091" s="303" t="s">
        <v>7444</v>
      </c>
      <c r="G2091" s="303" t="s">
        <v>839</v>
      </c>
      <c r="H2091" s="303" t="s">
        <v>7445</v>
      </c>
      <c r="I2091" s="307" t="s">
        <v>7306</v>
      </c>
      <c r="J2091" s="303" t="s">
        <v>7446</v>
      </c>
      <c r="K2091" s="304">
        <v>14589.31</v>
      </c>
      <c r="L2091" s="305">
        <v>350257.26</v>
      </c>
      <c r="M2091" s="306" t="s">
        <v>12657</v>
      </c>
      <c r="N2091" s="302" t="s">
        <v>1</v>
      </c>
      <c r="O2091" s="302" t="s">
        <v>1</v>
      </c>
      <c r="P2091" s="202" t="s">
        <v>658</v>
      </c>
    </row>
    <row r="2092" spans="1:16" ht="195" x14ac:dyDescent="0.25">
      <c r="A2092" s="202" t="s">
        <v>7434</v>
      </c>
      <c r="B2092" s="302" t="s">
        <v>383</v>
      </c>
      <c r="C2092" s="302" t="s">
        <v>7447</v>
      </c>
      <c r="D2092" s="303">
        <v>16.600000000000001</v>
      </c>
      <c r="E2092" s="303" t="s">
        <v>7448</v>
      </c>
      <c r="F2092" s="303" t="s">
        <v>7449</v>
      </c>
      <c r="G2092" s="303" t="s">
        <v>839</v>
      </c>
      <c r="H2092" s="303" t="s">
        <v>7450</v>
      </c>
      <c r="I2092" s="307" t="s">
        <v>7306</v>
      </c>
      <c r="J2092" s="303" t="s">
        <v>7451</v>
      </c>
      <c r="K2092" s="304">
        <v>14589.32</v>
      </c>
      <c r="L2092" s="305">
        <v>351479.17</v>
      </c>
      <c r="M2092" s="350" t="s">
        <v>12657</v>
      </c>
      <c r="N2092" s="302" t="s">
        <v>1</v>
      </c>
      <c r="O2092" s="302" t="s">
        <v>1</v>
      </c>
      <c r="P2092" s="202" t="s">
        <v>658</v>
      </c>
    </row>
    <row r="2093" spans="1:16" ht="150" x14ac:dyDescent="0.25">
      <c r="A2093" s="202" t="s">
        <v>7435</v>
      </c>
      <c r="B2093" s="302" t="s">
        <v>384</v>
      </c>
      <c r="C2093" s="302" t="s">
        <v>7453</v>
      </c>
      <c r="D2093" s="303">
        <v>17.5</v>
      </c>
      <c r="E2093" s="303" t="s">
        <v>7454</v>
      </c>
      <c r="F2093" s="303" t="s">
        <v>7455</v>
      </c>
      <c r="G2093" s="303" t="s">
        <v>839</v>
      </c>
      <c r="H2093" s="303" t="s">
        <v>7456</v>
      </c>
      <c r="I2093" s="307" t="s">
        <v>7306</v>
      </c>
      <c r="J2093" s="303" t="s">
        <v>7457</v>
      </c>
      <c r="K2093" s="304">
        <v>14589.32</v>
      </c>
      <c r="L2093" s="305">
        <v>331388.34999999998</v>
      </c>
      <c r="M2093" s="350" t="s">
        <v>12657</v>
      </c>
      <c r="N2093" s="302" t="s">
        <v>1</v>
      </c>
      <c r="O2093" s="302" t="s">
        <v>1</v>
      </c>
      <c r="P2093" s="202" t="s">
        <v>658</v>
      </c>
    </row>
    <row r="2094" spans="1:16" ht="114.75" x14ac:dyDescent="0.25">
      <c r="A2094" s="202" t="s">
        <v>7436</v>
      </c>
      <c r="B2094" s="302" t="s">
        <v>498</v>
      </c>
      <c r="C2094" s="302" t="s">
        <v>7458</v>
      </c>
      <c r="D2094" s="303">
        <v>15.5</v>
      </c>
      <c r="E2094" s="303" t="s">
        <v>7459</v>
      </c>
      <c r="F2094" s="303" t="s">
        <v>7460</v>
      </c>
      <c r="G2094" s="303" t="s">
        <v>839</v>
      </c>
      <c r="H2094" s="303" t="s">
        <v>7461</v>
      </c>
      <c r="I2094" s="307" t="s">
        <v>7306</v>
      </c>
      <c r="J2094" s="303" t="s">
        <v>7464</v>
      </c>
      <c r="K2094" s="304">
        <v>14589.32</v>
      </c>
      <c r="L2094" s="305">
        <v>320663.62</v>
      </c>
      <c r="M2094" s="350" t="s">
        <v>12657</v>
      </c>
      <c r="N2094" s="302" t="s">
        <v>1</v>
      </c>
      <c r="O2094" s="302" t="s">
        <v>1</v>
      </c>
      <c r="P2094" s="202" t="s">
        <v>658</v>
      </c>
    </row>
    <row r="2095" spans="1:16" ht="150" x14ac:dyDescent="0.25">
      <c r="A2095" s="202" t="s">
        <v>7437</v>
      </c>
      <c r="B2095" s="302" t="s">
        <v>499</v>
      </c>
      <c r="C2095" s="302" t="s">
        <v>7477</v>
      </c>
      <c r="D2095" s="303">
        <v>14.8</v>
      </c>
      <c r="E2095" s="303" t="s">
        <v>7471</v>
      </c>
      <c r="F2095" s="303" t="s">
        <v>7472</v>
      </c>
      <c r="G2095" s="303" t="s">
        <v>839</v>
      </c>
      <c r="H2095" s="303" t="s">
        <v>7462</v>
      </c>
      <c r="I2095" s="307" t="s">
        <v>7306</v>
      </c>
      <c r="J2095" s="303" t="s">
        <v>7465</v>
      </c>
      <c r="K2095" s="304">
        <v>216101.7</v>
      </c>
      <c r="L2095" s="305">
        <v>280259.87</v>
      </c>
      <c r="M2095" s="350" t="s">
        <v>12657</v>
      </c>
      <c r="N2095" s="302" t="s">
        <v>1</v>
      </c>
      <c r="O2095" s="302" t="s">
        <v>1</v>
      </c>
      <c r="P2095" s="202" t="s">
        <v>658</v>
      </c>
    </row>
    <row r="2096" spans="1:16" ht="150" x14ac:dyDescent="0.25">
      <c r="A2096" s="202" t="s">
        <v>7438</v>
      </c>
      <c r="B2096" s="302" t="s">
        <v>500</v>
      </c>
      <c r="C2096" s="302" t="s">
        <v>7478</v>
      </c>
      <c r="D2096" s="303">
        <v>14.1</v>
      </c>
      <c r="E2096" s="303" t="s">
        <v>7473</v>
      </c>
      <c r="F2096" s="303" t="s">
        <v>7474</v>
      </c>
      <c r="G2096" s="303" t="s">
        <v>839</v>
      </c>
      <c r="H2096" s="303" t="s">
        <v>7463</v>
      </c>
      <c r="I2096" s="307" t="s">
        <v>7306</v>
      </c>
      <c r="J2096" s="303" t="s">
        <v>7466</v>
      </c>
      <c r="K2096" s="304">
        <v>238983.1</v>
      </c>
      <c r="L2096" s="305">
        <v>267004.33</v>
      </c>
      <c r="M2096" s="350" t="s">
        <v>12657</v>
      </c>
      <c r="N2096" s="302" t="s">
        <v>1</v>
      </c>
      <c r="O2096" s="302" t="s">
        <v>1</v>
      </c>
      <c r="P2096" s="202" t="s">
        <v>658</v>
      </c>
    </row>
    <row r="2097" spans="1:16" ht="114.75" x14ac:dyDescent="0.25">
      <c r="A2097" s="202" t="s">
        <v>7439</v>
      </c>
      <c r="B2097" s="302" t="s">
        <v>386</v>
      </c>
      <c r="C2097" s="302" t="s">
        <v>7479</v>
      </c>
      <c r="D2097" s="303">
        <v>14.2</v>
      </c>
      <c r="E2097" s="303" t="s">
        <v>7475</v>
      </c>
      <c r="F2097" s="303" t="s">
        <v>7476</v>
      </c>
      <c r="G2097" s="303" t="s">
        <v>839</v>
      </c>
      <c r="H2097" s="303" t="s">
        <v>7469</v>
      </c>
      <c r="I2097" s="307" t="s">
        <v>7306</v>
      </c>
      <c r="J2097" s="303" t="s">
        <v>7467</v>
      </c>
      <c r="K2097" s="304">
        <v>233898.3</v>
      </c>
      <c r="L2097" s="305">
        <v>307601.63</v>
      </c>
      <c r="M2097" s="350" t="s">
        <v>12657</v>
      </c>
      <c r="N2097" s="302" t="s">
        <v>1</v>
      </c>
      <c r="O2097" s="302" t="s">
        <v>1</v>
      </c>
      <c r="P2097" s="202" t="s">
        <v>658</v>
      </c>
    </row>
    <row r="2098" spans="1:16" ht="140.25" x14ac:dyDescent="0.25">
      <c r="A2098" s="202" t="s">
        <v>7440</v>
      </c>
      <c r="B2098" s="302" t="s">
        <v>388</v>
      </c>
      <c r="C2098" s="241" t="s">
        <v>7480</v>
      </c>
      <c r="D2098" s="303">
        <v>23.5</v>
      </c>
      <c r="E2098" s="303" t="s">
        <v>7483</v>
      </c>
      <c r="F2098" s="303" t="s">
        <v>7484</v>
      </c>
      <c r="G2098" s="303" t="s">
        <v>839</v>
      </c>
      <c r="H2098" s="303" t="s">
        <v>7470</v>
      </c>
      <c r="I2098" s="307" t="s">
        <v>7306</v>
      </c>
      <c r="J2098" s="303" t="s">
        <v>7468</v>
      </c>
      <c r="K2098" s="304">
        <v>413559.3</v>
      </c>
      <c r="L2098" s="305">
        <v>462721.03</v>
      </c>
      <c r="M2098" s="350" t="s">
        <v>12657</v>
      </c>
      <c r="N2098" s="302" t="s">
        <v>1</v>
      </c>
      <c r="O2098" s="302" t="s">
        <v>1</v>
      </c>
      <c r="P2098" s="202" t="s">
        <v>658</v>
      </c>
    </row>
    <row r="2099" spans="1:16" ht="158.25" customHeight="1" x14ac:dyDescent="0.25">
      <c r="A2099" s="202" t="s">
        <v>7441</v>
      </c>
      <c r="B2099" s="302" t="s">
        <v>393</v>
      </c>
      <c r="C2099" s="241" t="s">
        <v>7481</v>
      </c>
      <c r="D2099" s="303">
        <v>17.3</v>
      </c>
      <c r="E2099" s="303" t="s">
        <v>7485</v>
      </c>
      <c r="F2099" s="303" t="s">
        <v>7486</v>
      </c>
      <c r="G2099" s="303" t="s">
        <v>839</v>
      </c>
      <c r="H2099" s="303" t="s">
        <v>7489</v>
      </c>
      <c r="I2099" s="307" t="s">
        <v>7306</v>
      </c>
      <c r="J2099" s="303" t="s">
        <v>7491</v>
      </c>
      <c r="K2099" s="304">
        <v>222881.4</v>
      </c>
      <c r="L2099" s="305">
        <v>265963.87</v>
      </c>
      <c r="M2099" s="350" t="s">
        <v>12657</v>
      </c>
      <c r="N2099" s="302" t="s">
        <v>1</v>
      </c>
      <c r="O2099" s="302" t="s">
        <v>1</v>
      </c>
      <c r="P2099" s="202" t="s">
        <v>658</v>
      </c>
    </row>
    <row r="2100" spans="1:16" ht="149.25" customHeight="1" x14ac:dyDescent="0.25">
      <c r="A2100" s="202" t="s">
        <v>7452</v>
      </c>
      <c r="B2100" s="302" t="s">
        <v>395</v>
      </c>
      <c r="C2100" s="241" t="s">
        <v>7482</v>
      </c>
      <c r="D2100" s="303">
        <v>21.8</v>
      </c>
      <c r="E2100" s="303" t="s">
        <v>7487</v>
      </c>
      <c r="F2100" s="303" t="s">
        <v>7488</v>
      </c>
      <c r="G2100" s="303" t="s">
        <v>839</v>
      </c>
      <c r="H2100" s="303" t="s">
        <v>7490</v>
      </c>
      <c r="I2100" s="307" t="s">
        <v>7306</v>
      </c>
      <c r="J2100" s="303" t="s">
        <v>7492</v>
      </c>
      <c r="K2100" s="304">
        <v>299152.5</v>
      </c>
      <c r="L2100" s="305">
        <v>354697.01</v>
      </c>
      <c r="M2100" s="350" t="s">
        <v>12657</v>
      </c>
      <c r="N2100" s="302" t="s">
        <v>1</v>
      </c>
      <c r="O2100" s="302" t="s">
        <v>1</v>
      </c>
      <c r="P2100" s="202" t="s">
        <v>658</v>
      </c>
    </row>
    <row r="2101" spans="1:16" ht="120" x14ac:dyDescent="0.25">
      <c r="A2101" s="202" t="s">
        <v>7493</v>
      </c>
      <c r="B2101" s="302" t="s">
        <v>29</v>
      </c>
      <c r="C2101" s="302" t="s">
        <v>7499</v>
      </c>
      <c r="D2101" s="303">
        <v>10.3</v>
      </c>
      <c r="E2101" s="303" t="s">
        <v>7505</v>
      </c>
      <c r="F2101" s="303" t="s">
        <v>7512</v>
      </c>
      <c r="G2101" s="303" t="s">
        <v>839</v>
      </c>
      <c r="H2101" s="303" t="s">
        <v>7506</v>
      </c>
      <c r="I2101" s="307" t="s">
        <v>7306</v>
      </c>
      <c r="J2101" s="303" t="s">
        <v>7509</v>
      </c>
      <c r="K2101" s="304">
        <v>153194</v>
      </c>
      <c r="L2101" s="305">
        <v>144582.59</v>
      </c>
      <c r="M2101" s="302" t="s">
        <v>12746</v>
      </c>
      <c r="N2101" s="302" t="s">
        <v>1</v>
      </c>
      <c r="O2101" s="302" t="s">
        <v>1</v>
      </c>
      <c r="P2101" s="202" t="s">
        <v>658</v>
      </c>
    </row>
    <row r="2102" spans="1:16" ht="120" x14ac:dyDescent="0.25">
      <c r="A2102" s="202" t="s">
        <v>7494</v>
      </c>
      <c r="B2102" s="302" t="s">
        <v>30</v>
      </c>
      <c r="C2102" s="302" t="s">
        <v>7500</v>
      </c>
      <c r="D2102" s="303">
        <v>10.3</v>
      </c>
      <c r="E2102" s="303" t="s">
        <v>7513</v>
      </c>
      <c r="F2102" s="303" t="s">
        <v>7514</v>
      </c>
      <c r="G2102" s="303" t="s">
        <v>839</v>
      </c>
      <c r="H2102" s="303" t="s">
        <v>7507</v>
      </c>
      <c r="I2102" s="307" t="s">
        <v>7306</v>
      </c>
      <c r="J2102" s="303" t="s">
        <v>7510</v>
      </c>
      <c r="K2102" s="304">
        <v>153194</v>
      </c>
      <c r="L2102" s="305">
        <v>144582.59</v>
      </c>
      <c r="M2102" s="349" t="s">
        <v>12746</v>
      </c>
      <c r="N2102" s="302" t="s">
        <v>1</v>
      </c>
      <c r="O2102" s="302" t="s">
        <v>1</v>
      </c>
      <c r="P2102" s="202" t="s">
        <v>658</v>
      </c>
    </row>
    <row r="2103" spans="1:16" ht="120" x14ac:dyDescent="0.25">
      <c r="A2103" s="202" t="s">
        <v>7495</v>
      </c>
      <c r="B2103" s="302" t="s">
        <v>30</v>
      </c>
      <c r="C2103" s="302" t="s">
        <v>7501</v>
      </c>
      <c r="D2103" s="303">
        <v>10.3</v>
      </c>
      <c r="E2103" s="303" t="s">
        <v>7516</v>
      </c>
      <c r="F2103" s="303" t="s">
        <v>7515</v>
      </c>
      <c r="G2103" s="303" t="s">
        <v>839</v>
      </c>
      <c r="H2103" s="303" t="s">
        <v>7508</v>
      </c>
      <c r="I2103" s="307" t="s">
        <v>7306</v>
      </c>
      <c r="J2103" s="303" t="s">
        <v>7511</v>
      </c>
      <c r="K2103" s="304">
        <v>153194</v>
      </c>
      <c r="L2103" s="305">
        <v>144582.59</v>
      </c>
      <c r="M2103" s="349" t="s">
        <v>12746</v>
      </c>
      <c r="N2103" s="302" t="s">
        <v>1</v>
      </c>
      <c r="O2103" s="302" t="s">
        <v>1</v>
      </c>
      <c r="P2103" s="202" t="s">
        <v>658</v>
      </c>
    </row>
    <row r="2104" spans="1:16" ht="120" x14ac:dyDescent="0.25">
      <c r="A2104" s="202" t="s">
        <v>7496</v>
      </c>
      <c r="B2104" s="302" t="s">
        <v>30</v>
      </c>
      <c r="C2104" s="302" t="s">
        <v>7502</v>
      </c>
      <c r="D2104" s="303">
        <v>10.3</v>
      </c>
      <c r="E2104" s="303" t="s">
        <v>7523</v>
      </c>
      <c r="F2104" s="303" t="s">
        <v>7524</v>
      </c>
      <c r="G2104" s="303" t="s">
        <v>839</v>
      </c>
      <c r="H2104" s="303" t="s">
        <v>7517</v>
      </c>
      <c r="I2104" s="307" t="s">
        <v>7306</v>
      </c>
      <c r="J2104" s="303" t="s">
        <v>7520</v>
      </c>
      <c r="K2104" s="304">
        <v>153194</v>
      </c>
      <c r="L2104" s="305">
        <v>144582.59</v>
      </c>
      <c r="M2104" s="349" t="s">
        <v>12746</v>
      </c>
      <c r="N2104" s="302" t="s">
        <v>1</v>
      </c>
      <c r="O2104" s="302" t="s">
        <v>1</v>
      </c>
      <c r="P2104" s="202" t="s">
        <v>658</v>
      </c>
    </row>
    <row r="2105" spans="1:16" ht="120" x14ac:dyDescent="0.25">
      <c r="A2105" s="202" t="s">
        <v>7497</v>
      </c>
      <c r="B2105" s="302" t="s">
        <v>30</v>
      </c>
      <c r="C2105" s="302" t="s">
        <v>7503</v>
      </c>
      <c r="D2105" s="303">
        <v>11</v>
      </c>
      <c r="E2105" s="303" t="s">
        <v>7528</v>
      </c>
      <c r="F2105" s="303" t="s">
        <v>7525</v>
      </c>
      <c r="G2105" s="303" t="s">
        <v>839</v>
      </c>
      <c r="H2105" s="303" t="s">
        <v>7518</v>
      </c>
      <c r="I2105" s="307" t="s">
        <v>7306</v>
      </c>
      <c r="J2105" s="303" t="s">
        <v>7521</v>
      </c>
      <c r="K2105" s="304">
        <v>164806</v>
      </c>
      <c r="L2105" s="305">
        <v>154408.57999999999</v>
      </c>
      <c r="M2105" s="349" t="s">
        <v>12746</v>
      </c>
      <c r="N2105" s="302" t="s">
        <v>1</v>
      </c>
      <c r="O2105" s="302" t="s">
        <v>1</v>
      </c>
      <c r="P2105" s="202" t="s">
        <v>658</v>
      </c>
    </row>
    <row r="2106" spans="1:16" ht="120" x14ac:dyDescent="0.25">
      <c r="A2106" s="202" t="s">
        <v>7498</v>
      </c>
      <c r="B2106" s="302" t="s">
        <v>30</v>
      </c>
      <c r="C2106" s="302" t="s">
        <v>7504</v>
      </c>
      <c r="D2106" s="303">
        <v>11</v>
      </c>
      <c r="E2106" s="303" t="s">
        <v>7527</v>
      </c>
      <c r="F2106" s="303" t="s">
        <v>7526</v>
      </c>
      <c r="G2106" s="303" t="s">
        <v>839</v>
      </c>
      <c r="H2106" s="303" t="s">
        <v>7519</v>
      </c>
      <c r="I2106" s="307" t="s">
        <v>7306</v>
      </c>
      <c r="J2106" s="303" t="s">
        <v>7522</v>
      </c>
      <c r="K2106" s="304">
        <v>164806</v>
      </c>
      <c r="L2106" s="305">
        <v>154408.57999999999</v>
      </c>
      <c r="M2106" s="349" t="s">
        <v>12746</v>
      </c>
      <c r="N2106" s="302" t="s">
        <v>1</v>
      </c>
      <c r="O2106" s="302" t="s">
        <v>1</v>
      </c>
      <c r="P2106" s="202" t="s">
        <v>658</v>
      </c>
    </row>
    <row r="2107" spans="1:16" x14ac:dyDescent="0.25">
      <c r="A2107" s="301" t="s">
        <v>365</v>
      </c>
      <c r="B2107" s="20"/>
      <c r="C2107" s="12"/>
      <c r="D2107" s="13">
        <f>SUM(D2074:D2106)</f>
        <v>2716.3000000000011</v>
      </c>
      <c r="E2107" s="16"/>
      <c r="F2107" s="16"/>
      <c r="G2107" s="16"/>
      <c r="H2107" s="16"/>
      <c r="I2107" s="16"/>
      <c r="J2107" s="16"/>
      <c r="K2107" s="25">
        <f>SUM(K2063:K2106)</f>
        <v>9863753.1100000013</v>
      </c>
      <c r="L2107" s="8">
        <f>SUM(L2063:L2106)</f>
        <v>92794838.280000046</v>
      </c>
      <c r="M2107" s="29"/>
      <c r="N2107" s="18"/>
      <c r="O2107" s="30"/>
      <c r="P2107" s="201"/>
    </row>
    <row r="2108" spans="1:16" x14ac:dyDescent="0.25">
      <c r="A2108" s="357" t="s">
        <v>6</v>
      </c>
      <c r="B2108" s="358"/>
      <c r="C2108" s="358"/>
      <c r="D2108" s="358"/>
      <c r="E2108" s="358"/>
      <c r="F2108" s="358"/>
      <c r="G2108" s="358"/>
      <c r="H2108" s="358"/>
      <c r="I2108" s="358"/>
      <c r="J2108" s="358"/>
      <c r="K2108" s="358"/>
      <c r="L2108" s="358"/>
      <c r="M2108" s="358"/>
      <c r="N2108" s="358"/>
      <c r="O2108" s="358"/>
      <c r="P2108" s="359"/>
    </row>
    <row r="2109" spans="1:16" ht="148.5" customHeight="1" x14ac:dyDescent="0.25">
      <c r="A2109" s="202" t="s">
        <v>7529</v>
      </c>
      <c r="B2109" s="100" t="s">
        <v>378</v>
      </c>
      <c r="C2109" s="241" t="s">
        <v>7442</v>
      </c>
      <c r="D2109" s="83">
        <v>0</v>
      </c>
      <c r="E2109" s="83" t="s">
        <v>7536</v>
      </c>
      <c r="F2109" s="303" t="s">
        <v>7537</v>
      </c>
      <c r="G2109" s="187" t="s">
        <v>839</v>
      </c>
      <c r="H2109" s="83" t="s">
        <v>7538</v>
      </c>
      <c r="I2109" s="307" t="s">
        <v>7306</v>
      </c>
      <c r="J2109" s="83" t="s">
        <v>7541</v>
      </c>
      <c r="K2109" s="84">
        <v>227292.36</v>
      </c>
      <c r="L2109" s="166">
        <v>2705362.2</v>
      </c>
      <c r="M2109" s="5" t="s">
        <v>12657</v>
      </c>
      <c r="N2109" s="54" t="s">
        <v>1</v>
      </c>
      <c r="O2109" s="54" t="s">
        <v>1</v>
      </c>
      <c r="P2109" s="202" t="s">
        <v>658</v>
      </c>
    </row>
    <row r="2110" spans="1:16" ht="153" customHeight="1" x14ac:dyDescent="0.25">
      <c r="A2110" s="202" t="s">
        <v>7532</v>
      </c>
      <c r="B2110" s="100" t="s">
        <v>377</v>
      </c>
      <c r="C2110" s="241" t="s">
        <v>7530</v>
      </c>
      <c r="D2110" s="52">
        <v>0</v>
      </c>
      <c r="E2110" s="52" t="s">
        <v>7544</v>
      </c>
      <c r="F2110" s="303" t="s">
        <v>7545</v>
      </c>
      <c r="G2110" s="303" t="s">
        <v>839</v>
      </c>
      <c r="H2110" s="52" t="s">
        <v>7539</v>
      </c>
      <c r="I2110" s="307" t="s">
        <v>7306</v>
      </c>
      <c r="J2110" s="52" t="s">
        <v>7542</v>
      </c>
      <c r="K2110" s="23">
        <v>117561.75</v>
      </c>
      <c r="L2110" s="166">
        <v>1470305.54</v>
      </c>
      <c r="M2110" s="5" t="s">
        <v>12657</v>
      </c>
      <c r="N2110" s="54" t="s">
        <v>1</v>
      </c>
      <c r="O2110" s="54" t="s">
        <v>1</v>
      </c>
      <c r="P2110" s="202" t="s">
        <v>658</v>
      </c>
    </row>
    <row r="2111" spans="1:16" ht="154.5" customHeight="1" x14ac:dyDescent="0.25">
      <c r="A2111" s="202" t="s">
        <v>7533</v>
      </c>
      <c r="B2111" s="100" t="s">
        <v>380</v>
      </c>
      <c r="C2111" s="241" t="s">
        <v>7531</v>
      </c>
      <c r="D2111" s="52">
        <v>0</v>
      </c>
      <c r="E2111" s="52" t="s">
        <v>12772</v>
      </c>
      <c r="F2111" s="303" t="s">
        <v>7546</v>
      </c>
      <c r="G2111" s="303" t="s">
        <v>839</v>
      </c>
      <c r="H2111" s="52" t="s">
        <v>7540</v>
      </c>
      <c r="I2111" s="307" t="s">
        <v>7306</v>
      </c>
      <c r="J2111" s="77" t="s">
        <v>7543</v>
      </c>
      <c r="K2111" s="23">
        <v>222351.22</v>
      </c>
      <c r="L2111" s="166">
        <v>1470305.54</v>
      </c>
      <c r="M2111" s="350" t="s">
        <v>12657</v>
      </c>
      <c r="N2111" s="54" t="s">
        <v>1</v>
      </c>
      <c r="O2111" s="54" t="s">
        <v>1</v>
      </c>
      <c r="P2111" s="202" t="s">
        <v>658</v>
      </c>
    </row>
    <row r="2112" spans="1:16" ht="149.25" customHeight="1" x14ac:dyDescent="0.25">
      <c r="A2112" s="202" t="s">
        <v>7534</v>
      </c>
      <c r="B2112" s="100" t="s">
        <v>381</v>
      </c>
      <c r="C2112" s="241" t="s">
        <v>7558</v>
      </c>
      <c r="D2112" s="52">
        <v>0</v>
      </c>
      <c r="E2112" s="77" t="s">
        <v>7547</v>
      </c>
      <c r="F2112" s="303" t="s">
        <v>7548</v>
      </c>
      <c r="G2112" s="303" t="s">
        <v>839</v>
      </c>
      <c r="H2112" s="77" t="s">
        <v>7551</v>
      </c>
      <c r="I2112" s="307" t="s">
        <v>7306</v>
      </c>
      <c r="J2112" s="77" t="s">
        <v>7554</v>
      </c>
      <c r="K2112" s="23">
        <v>122460.14</v>
      </c>
      <c r="L2112" s="166">
        <v>2646549.9700000002</v>
      </c>
      <c r="M2112" s="350" t="s">
        <v>12657</v>
      </c>
      <c r="N2112" s="54" t="s">
        <v>1</v>
      </c>
      <c r="O2112" s="54" t="s">
        <v>1</v>
      </c>
      <c r="P2112" s="202" t="s">
        <v>658</v>
      </c>
    </row>
    <row r="2113" spans="1:16" ht="149.25" customHeight="1" x14ac:dyDescent="0.25">
      <c r="A2113" s="202" t="s">
        <v>7535</v>
      </c>
      <c r="B2113" s="100" t="s">
        <v>382</v>
      </c>
      <c r="C2113" s="241" t="s">
        <v>7559</v>
      </c>
      <c r="D2113" s="52">
        <v>0</v>
      </c>
      <c r="E2113" s="77" t="s">
        <v>7549</v>
      </c>
      <c r="F2113" s="303" t="s">
        <v>7550</v>
      </c>
      <c r="G2113" s="303" t="s">
        <v>839</v>
      </c>
      <c r="H2113" s="77" t="s">
        <v>7552</v>
      </c>
      <c r="I2113" s="307" t="s">
        <v>7306</v>
      </c>
      <c r="J2113" s="77" t="s">
        <v>7555</v>
      </c>
      <c r="K2113" s="23">
        <v>1550920</v>
      </c>
      <c r="L2113" s="166">
        <v>4699336</v>
      </c>
      <c r="M2113" s="350" t="s">
        <v>12657</v>
      </c>
      <c r="N2113" s="54" t="s">
        <v>1</v>
      </c>
      <c r="O2113" s="54" t="s">
        <v>1</v>
      </c>
      <c r="P2113" s="202" t="s">
        <v>658</v>
      </c>
    </row>
    <row r="2114" spans="1:16" ht="192" customHeight="1" x14ac:dyDescent="0.25">
      <c r="A2114" s="202" t="s">
        <v>7557</v>
      </c>
      <c r="B2114" s="100" t="s">
        <v>562</v>
      </c>
      <c r="C2114" s="241" t="s">
        <v>7560</v>
      </c>
      <c r="D2114" s="52">
        <v>0</v>
      </c>
      <c r="E2114" s="52" t="s">
        <v>7562</v>
      </c>
      <c r="F2114" s="303" t="s">
        <v>7563</v>
      </c>
      <c r="G2114" s="303" t="s">
        <v>839</v>
      </c>
      <c r="H2114" s="77" t="s">
        <v>7553</v>
      </c>
      <c r="I2114" s="307" t="s">
        <v>7306</v>
      </c>
      <c r="J2114" s="77" t="s">
        <v>7556</v>
      </c>
      <c r="K2114" s="23">
        <v>715254.24</v>
      </c>
      <c r="L2114" s="167">
        <v>6651607.0099999998</v>
      </c>
      <c r="M2114" s="5" t="s">
        <v>12747</v>
      </c>
      <c r="N2114" s="54" t="s">
        <v>1</v>
      </c>
      <c r="O2114" s="54" t="s">
        <v>1</v>
      </c>
      <c r="P2114" s="202" t="s">
        <v>658</v>
      </c>
    </row>
    <row r="2115" spans="1:16" ht="120" x14ac:dyDescent="0.25">
      <c r="A2115" s="202" t="s">
        <v>7573</v>
      </c>
      <c r="B2115" s="100" t="s">
        <v>7604</v>
      </c>
      <c r="C2115" s="241" t="s">
        <v>7453</v>
      </c>
      <c r="D2115" s="52">
        <v>0</v>
      </c>
      <c r="E2115" s="52" t="s">
        <v>7571</v>
      </c>
      <c r="F2115" s="303" t="s">
        <v>7570</v>
      </c>
      <c r="G2115" s="303" t="s">
        <v>839</v>
      </c>
      <c r="H2115" s="52" t="s">
        <v>7564</v>
      </c>
      <c r="I2115" s="307" t="s">
        <v>7306</v>
      </c>
      <c r="J2115" s="77" t="s">
        <v>7567</v>
      </c>
      <c r="K2115" s="23">
        <v>222351.22</v>
      </c>
      <c r="L2115" s="166">
        <v>2693116.18</v>
      </c>
      <c r="M2115" s="5" t="s">
        <v>12657</v>
      </c>
      <c r="N2115" s="54" t="s">
        <v>1</v>
      </c>
      <c r="O2115" s="54" t="s">
        <v>1</v>
      </c>
      <c r="P2115" s="202" t="s">
        <v>658</v>
      </c>
    </row>
    <row r="2116" spans="1:16" ht="120" x14ac:dyDescent="0.25">
      <c r="A2116" s="202" t="s">
        <v>7574</v>
      </c>
      <c r="B2116" s="100" t="s">
        <v>563</v>
      </c>
      <c r="C2116" s="241" t="s">
        <v>7561</v>
      </c>
      <c r="D2116" s="83">
        <v>0</v>
      </c>
      <c r="E2116" s="83" t="s">
        <v>7572</v>
      </c>
      <c r="F2116" s="303" t="s">
        <v>7576</v>
      </c>
      <c r="G2116" s="303" t="s">
        <v>839</v>
      </c>
      <c r="H2116" s="83" t="s">
        <v>7565</v>
      </c>
      <c r="I2116" s="307" t="s">
        <v>7306</v>
      </c>
      <c r="J2116" s="83" t="s">
        <v>7568</v>
      </c>
      <c r="K2116" s="84">
        <v>190677.97</v>
      </c>
      <c r="L2116" s="166">
        <v>2421686.48</v>
      </c>
      <c r="M2116" s="5" t="s">
        <v>12747</v>
      </c>
      <c r="N2116" s="54" t="s">
        <v>1</v>
      </c>
      <c r="O2116" s="54" t="s">
        <v>1</v>
      </c>
      <c r="P2116" s="202" t="s">
        <v>658</v>
      </c>
    </row>
    <row r="2117" spans="1:16" ht="114.75" x14ac:dyDescent="0.25">
      <c r="A2117" s="202" t="s">
        <v>7575</v>
      </c>
      <c r="B2117" s="100" t="s">
        <v>7603</v>
      </c>
      <c r="C2117" s="241" t="s">
        <v>7583</v>
      </c>
      <c r="D2117" s="52">
        <v>0</v>
      </c>
      <c r="E2117" s="52" t="s">
        <v>7577</v>
      </c>
      <c r="F2117" s="303" t="s">
        <v>7578</v>
      </c>
      <c r="G2117" s="303" t="s">
        <v>839</v>
      </c>
      <c r="H2117" s="52" t="s">
        <v>7566</v>
      </c>
      <c r="I2117" s="307" t="s">
        <v>7306</v>
      </c>
      <c r="J2117" s="52" t="s">
        <v>7569</v>
      </c>
      <c r="K2117" s="23">
        <v>102866.53</v>
      </c>
      <c r="L2117" s="167">
        <v>1039157.7</v>
      </c>
      <c r="M2117" s="5" t="s">
        <v>12657</v>
      </c>
      <c r="N2117" s="54" t="s">
        <v>1</v>
      </c>
      <c r="O2117" s="54" t="s">
        <v>1</v>
      </c>
      <c r="P2117" s="202" t="s">
        <v>658</v>
      </c>
    </row>
    <row r="2118" spans="1:16" ht="114.75" x14ac:dyDescent="0.25">
      <c r="A2118" s="202" t="s">
        <v>7579</v>
      </c>
      <c r="B2118" s="100" t="s">
        <v>7602</v>
      </c>
      <c r="C2118" s="54" t="s">
        <v>7458</v>
      </c>
      <c r="D2118" s="52">
        <v>0</v>
      </c>
      <c r="E2118" s="52" t="s">
        <v>7593</v>
      </c>
      <c r="F2118" s="303" t="s">
        <v>7594</v>
      </c>
      <c r="G2118" s="303" t="s">
        <v>839</v>
      </c>
      <c r="H2118" s="52" t="s">
        <v>7585</v>
      </c>
      <c r="I2118" s="307" t="s">
        <v>7306</v>
      </c>
      <c r="J2118" s="77" t="s">
        <v>7589</v>
      </c>
      <c r="K2118" s="23">
        <v>224821.79</v>
      </c>
      <c r="L2118" s="166">
        <v>2675956.08</v>
      </c>
      <c r="M2118" s="5" t="s">
        <v>12657</v>
      </c>
      <c r="N2118" s="54" t="s">
        <v>1</v>
      </c>
      <c r="O2118" s="54" t="s">
        <v>1</v>
      </c>
      <c r="P2118" s="202" t="s">
        <v>658</v>
      </c>
    </row>
    <row r="2119" spans="1:16" ht="114.75" x14ac:dyDescent="0.25">
      <c r="A2119" s="202" t="s">
        <v>7580</v>
      </c>
      <c r="B2119" s="100" t="s">
        <v>7601</v>
      </c>
      <c r="C2119" s="54" t="s">
        <v>7458</v>
      </c>
      <c r="D2119" s="52">
        <v>0</v>
      </c>
      <c r="E2119" s="52" t="s">
        <v>7595</v>
      </c>
      <c r="F2119" s="303" t="s">
        <v>7596</v>
      </c>
      <c r="G2119" s="303" t="s">
        <v>839</v>
      </c>
      <c r="H2119" s="52" t="s">
        <v>7586</v>
      </c>
      <c r="I2119" s="307" t="s">
        <v>7306</v>
      </c>
      <c r="J2119" s="52" t="s">
        <v>7590</v>
      </c>
      <c r="K2119" s="23">
        <v>137155.37</v>
      </c>
      <c r="L2119" s="166">
        <v>1646742.2</v>
      </c>
      <c r="M2119" s="350" t="s">
        <v>12657</v>
      </c>
      <c r="N2119" s="54" t="s">
        <v>1</v>
      </c>
      <c r="O2119" s="54" t="s">
        <v>1</v>
      </c>
      <c r="P2119" s="202" t="s">
        <v>658</v>
      </c>
    </row>
    <row r="2120" spans="1:16" ht="150" x14ac:dyDescent="0.25">
      <c r="A2120" s="202" t="s">
        <v>7581</v>
      </c>
      <c r="B2120" s="100" t="s">
        <v>7600</v>
      </c>
      <c r="C2120" s="54" t="s">
        <v>7584</v>
      </c>
      <c r="D2120" s="52">
        <v>0</v>
      </c>
      <c r="E2120" s="77" t="s">
        <v>7597</v>
      </c>
      <c r="F2120" s="303" t="s">
        <v>7598</v>
      </c>
      <c r="G2120" s="303" t="s">
        <v>839</v>
      </c>
      <c r="H2120" s="77" t="s">
        <v>7587</v>
      </c>
      <c r="I2120" s="307" t="s">
        <v>7306</v>
      </c>
      <c r="J2120" s="77" t="s">
        <v>7591</v>
      </c>
      <c r="K2120" s="23">
        <v>878210</v>
      </c>
      <c r="L2120" s="166">
        <v>2485265.4</v>
      </c>
      <c r="M2120" s="350" t="s">
        <v>12657</v>
      </c>
      <c r="N2120" s="54" t="s">
        <v>1</v>
      </c>
      <c r="O2120" s="54" t="s">
        <v>1</v>
      </c>
      <c r="P2120" s="202" t="s">
        <v>658</v>
      </c>
    </row>
    <row r="2121" spans="1:16" ht="150" x14ac:dyDescent="0.25">
      <c r="A2121" s="202" t="s">
        <v>7582</v>
      </c>
      <c r="B2121" s="100" t="s">
        <v>7599</v>
      </c>
      <c r="C2121" s="54" t="s">
        <v>7477</v>
      </c>
      <c r="D2121" s="52">
        <v>0</v>
      </c>
      <c r="E2121" s="77" t="s">
        <v>7605</v>
      </c>
      <c r="F2121" s="303" t="s">
        <v>7607</v>
      </c>
      <c r="G2121" s="303" t="s">
        <v>839</v>
      </c>
      <c r="H2121" s="77" t="s">
        <v>7588</v>
      </c>
      <c r="I2121" s="307" t="s">
        <v>7306</v>
      </c>
      <c r="J2121" s="77" t="s">
        <v>7592</v>
      </c>
      <c r="K2121" s="23">
        <v>288135.59999999998</v>
      </c>
      <c r="L2121" s="167">
        <v>2437831.0699999998</v>
      </c>
      <c r="M2121" s="350" t="s">
        <v>12657</v>
      </c>
      <c r="N2121" s="54" t="s">
        <v>1</v>
      </c>
      <c r="O2121" s="54" t="s">
        <v>1</v>
      </c>
      <c r="P2121" s="202" t="s">
        <v>658</v>
      </c>
    </row>
    <row r="2122" spans="1:16" ht="150" x14ac:dyDescent="0.25">
      <c r="A2122" s="202" t="s">
        <v>7609</v>
      </c>
      <c r="B2122" s="100" t="s">
        <v>7612</v>
      </c>
      <c r="C2122" s="55" t="s">
        <v>7629</v>
      </c>
      <c r="D2122" s="51" t="s">
        <v>1</v>
      </c>
      <c r="E2122" s="52" t="s">
        <v>7608</v>
      </c>
      <c r="F2122" s="303" t="s">
        <v>7606</v>
      </c>
      <c r="G2122" s="303" t="s">
        <v>839</v>
      </c>
      <c r="H2122" s="55" t="s">
        <v>7616</v>
      </c>
      <c r="I2122" s="307" t="s">
        <v>7306</v>
      </c>
      <c r="J2122" s="77" t="s">
        <v>7621</v>
      </c>
      <c r="K2122" s="50">
        <v>483050.85</v>
      </c>
      <c r="L2122" s="167">
        <v>6355980.0199999996</v>
      </c>
      <c r="M2122" s="5" t="s">
        <v>12748</v>
      </c>
      <c r="N2122" s="54" t="s">
        <v>1</v>
      </c>
      <c r="O2122" s="54" t="s">
        <v>1</v>
      </c>
      <c r="P2122" s="202" t="s">
        <v>658</v>
      </c>
    </row>
    <row r="2123" spans="1:16" ht="150" x14ac:dyDescent="0.25">
      <c r="A2123" s="202" t="s">
        <v>7610</v>
      </c>
      <c r="B2123" s="100" t="s">
        <v>7613</v>
      </c>
      <c r="C2123" s="54" t="s">
        <v>7478</v>
      </c>
      <c r="D2123" s="52" t="s">
        <v>1</v>
      </c>
      <c r="E2123" s="77" t="s">
        <v>7615</v>
      </c>
      <c r="F2123" s="303" t="s">
        <v>7620</v>
      </c>
      <c r="G2123" s="303" t="s">
        <v>839</v>
      </c>
      <c r="H2123" s="75" t="s">
        <v>7617</v>
      </c>
      <c r="I2123" s="307" t="s">
        <v>7306</v>
      </c>
      <c r="J2123" s="52" t="s">
        <v>7622</v>
      </c>
      <c r="K2123" s="23">
        <v>929079</v>
      </c>
      <c r="L2123" s="167">
        <v>2628646.09</v>
      </c>
      <c r="M2123" s="5" t="s">
        <v>12657</v>
      </c>
      <c r="N2123" s="54" t="s">
        <v>1</v>
      </c>
      <c r="O2123" s="54" t="s">
        <v>1</v>
      </c>
      <c r="P2123" s="202" t="s">
        <v>658</v>
      </c>
    </row>
    <row r="2124" spans="1:16" ht="150" x14ac:dyDescent="0.25">
      <c r="A2124" s="202" t="s">
        <v>7611</v>
      </c>
      <c r="B2124" s="100" t="s">
        <v>7614</v>
      </c>
      <c r="C2124" s="54" t="s">
        <v>7478</v>
      </c>
      <c r="D2124" s="52" t="s">
        <v>1</v>
      </c>
      <c r="E2124" s="77" t="s">
        <v>7627</v>
      </c>
      <c r="F2124" s="303" t="s">
        <v>7628</v>
      </c>
      <c r="G2124" s="303" t="s">
        <v>839</v>
      </c>
      <c r="H2124" s="75" t="s">
        <v>7618</v>
      </c>
      <c r="I2124" s="307" t="s">
        <v>7306</v>
      </c>
      <c r="J2124" s="52" t="s">
        <v>7623</v>
      </c>
      <c r="K2124" s="23">
        <v>296610.2</v>
      </c>
      <c r="L2124" s="167">
        <v>2513172.42</v>
      </c>
      <c r="M2124" s="5" t="s">
        <v>12657</v>
      </c>
      <c r="N2124" s="54" t="s">
        <v>1</v>
      </c>
      <c r="O2124" s="54" t="s">
        <v>1</v>
      </c>
      <c r="P2124" s="202" t="s">
        <v>658</v>
      </c>
    </row>
    <row r="2125" spans="1:16" ht="120" x14ac:dyDescent="0.25">
      <c r="A2125" s="202" t="s">
        <v>7631</v>
      </c>
      <c r="B2125" s="100" t="s">
        <v>385</v>
      </c>
      <c r="C2125" s="82" t="s">
        <v>7479</v>
      </c>
      <c r="D2125" s="83">
        <v>0</v>
      </c>
      <c r="E2125" s="83" t="s">
        <v>7634</v>
      </c>
      <c r="F2125" s="303" t="s">
        <v>7635</v>
      </c>
      <c r="G2125" s="303" t="s">
        <v>839</v>
      </c>
      <c r="H2125" s="83" t="s">
        <v>7619</v>
      </c>
      <c r="I2125" s="307" t="s">
        <v>7306</v>
      </c>
      <c r="J2125" s="83" t="s">
        <v>7624</v>
      </c>
      <c r="K2125" s="84">
        <v>222351.22</v>
      </c>
      <c r="L2125" s="167">
        <v>1470305.54</v>
      </c>
      <c r="M2125" s="5" t="s">
        <v>12657</v>
      </c>
      <c r="N2125" s="54" t="s">
        <v>1</v>
      </c>
      <c r="O2125" s="54" t="s">
        <v>1</v>
      </c>
      <c r="P2125" s="202" t="s">
        <v>658</v>
      </c>
    </row>
    <row r="2126" spans="1:16" ht="195" x14ac:dyDescent="0.25">
      <c r="A2126" s="202" t="s">
        <v>7632</v>
      </c>
      <c r="B2126" s="100" t="s">
        <v>387</v>
      </c>
      <c r="C2126" s="93" t="s">
        <v>7481</v>
      </c>
      <c r="D2126" s="94">
        <v>0</v>
      </c>
      <c r="E2126" s="94" t="s">
        <v>7636</v>
      </c>
      <c r="F2126" s="303" t="s">
        <v>7637</v>
      </c>
      <c r="G2126" s="303" t="s">
        <v>839</v>
      </c>
      <c r="H2126" s="94" t="s">
        <v>7638</v>
      </c>
      <c r="I2126" s="307" t="s">
        <v>7306</v>
      </c>
      <c r="J2126" s="94" t="s">
        <v>7625</v>
      </c>
      <c r="K2126" s="95">
        <v>276271.2</v>
      </c>
      <c r="L2126" s="162">
        <v>2552450.41</v>
      </c>
      <c r="M2126" s="5" t="s">
        <v>12657</v>
      </c>
      <c r="N2126" s="54" t="s">
        <v>1</v>
      </c>
      <c r="O2126" s="54" t="s">
        <v>1</v>
      </c>
      <c r="P2126" s="202" t="s">
        <v>658</v>
      </c>
    </row>
    <row r="2127" spans="1:16" ht="180" x14ac:dyDescent="0.25">
      <c r="A2127" s="202" t="s">
        <v>7633</v>
      </c>
      <c r="B2127" s="100" t="s">
        <v>414</v>
      </c>
      <c r="C2127" s="79" t="s">
        <v>7630</v>
      </c>
      <c r="D2127" s="80" t="s">
        <v>1</v>
      </c>
      <c r="E2127" s="83" t="s">
        <v>7643</v>
      </c>
      <c r="F2127" s="303" t="s">
        <v>7642</v>
      </c>
      <c r="G2127" s="303" t="s">
        <v>839</v>
      </c>
      <c r="H2127" s="79" t="s">
        <v>7639</v>
      </c>
      <c r="I2127" s="307" t="s">
        <v>7306</v>
      </c>
      <c r="J2127" s="82" t="s">
        <v>7626</v>
      </c>
      <c r="K2127" s="85">
        <v>194067.8</v>
      </c>
      <c r="L2127" s="167">
        <v>2693599.75</v>
      </c>
      <c r="M2127" s="5" t="s">
        <v>12748</v>
      </c>
      <c r="N2127" s="54" t="s">
        <v>1</v>
      </c>
      <c r="O2127" s="54" t="s">
        <v>1</v>
      </c>
      <c r="P2127" s="202" t="s">
        <v>658</v>
      </c>
    </row>
    <row r="2128" spans="1:16" ht="195" x14ac:dyDescent="0.25">
      <c r="A2128" s="202" t="s">
        <v>7644</v>
      </c>
      <c r="B2128" s="100" t="s">
        <v>519</v>
      </c>
      <c r="C2128" s="54" t="s">
        <v>7481</v>
      </c>
      <c r="D2128" s="52">
        <v>0</v>
      </c>
      <c r="E2128" s="52" t="s">
        <v>7650</v>
      </c>
      <c r="F2128" s="303" t="s">
        <v>7651</v>
      </c>
      <c r="G2128" s="303" t="s">
        <v>839</v>
      </c>
      <c r="H2128" s="52" t="s">
        <v>7640</v>
      </c>
      <c r="I2128" s="307" t="s">
        <v>7306</v>
      </c>
      <c r="J2128" s="52" t="s">
        <v>7641</v>
      </c>
      <c r="K2128" s="23">
        <v>134706.17000000001</v>
      </c>
      <c r="L2128" s="167">
        <v>1617336.1</v>
      </c>
      <c r="M2128" s="5" t="s">
        <v>12657</v>
      </c>
      <c r="N2128" s="54" t="s">
        <v>1</v>
      </c>
      <c r="O2128" s="54" t="s">
        <v>1</v>
      </c>
      <c r="P2128" s="202" t="s">
        <v>658</v>
      </c>
    </row>
    <row r="2129" spans="1:16" ht="114.75" x14ac:dyDescent="0.25">
      <c r="A2129" s="202" t="s">
        <v>7645</v>
      </c>
      <c r="B2129" s="100" t="s">
        <v>390</v>
      </c>
      <c r="C2129" s="54" t="s">
        <v>7653</v>
      </c>
      <c r="D2129" s="52">
        <v>0</v>
      </c>
      <c r="E2129" s="77" t="s">
        <v>7652</v>
      </c>
      <c r="F2129" s="303" t="s">
        <v>7656</v>
      </c>
      <c r="G2129" s="303" t="s">
        <v>839</v>
      </c>
      <c r="H2129" s="77" t="s">
        <v>7658</v>
      </c>
      <c r="I2129" s="307" t="s">
        <v>7306</v>
      </c>
      <c r="J2129" s="52" t="s">
        <v>7664</v>
      </c>
      <c r="K2129" s="23">
        <v>237174.64</v>
      </c>
      <c r="L2129" s="167">
        <v>2799461.75</v>
      </c>
      <c r="M2129" s="350" t="s">
        <v>12657</v>
      </c>
      <c r="N2129" s="54" t="s">
        <v>1</v>
      </c>
      <c r="O2129" s="54" t="s">
        <v>1</v>
      </c>
      <c r="P2129" s="202" t="s">
        <v>658</v>
      </c>
    </row>
    <row r="2130" spans="1:16" ht="114.75" x14ac:dyDescent="0.25">
      <c r="A2130" s="202" t="s">
        <v>7646</v>
      </c>
      <c r="B2130" s="100" t="s">
        <v>389</v>
      </c>
      <c r="C2130" s="54" t="s">
        <v>7654</v>
      </c>
      <c r="D2130" s="52">
        <v>0</v>
      </c>
      <c r="E2130" s="77" t="s">
        <v>7668</v>
      </c>
      <c r="F2130" s="303" t="s">
        <v>7657</v>
      </c>
      <c r="G2130" s="303" t="s">
        <v>839</v>
      </c>
      <c r="H2130" s="77" t="s">
        <v>7659</v>
      </c>
      <c r="I2130" s="307" t="s">
        <v>7306</v>
      </c>
      <c r="J2130" s="52" t="s">
        <v>7663</v>
      </c>
      <c r="K2130" s="23">
        <v>137155.37</v>
      </c>
      <c r="L2130" s="167">
        <v>1652623.43</v>
      </c>
      <c r="M2130" s="350" t="s">
        <v>12657</v>
      </c>
      <c r="N2130" s="54" t="s">
        <v>1</v>
      </c>
      <c r="O2130" s="54" t="s">
        <v>1</v>
      </c>
      <c r="P2130" s="202" t="s">
        <v>658</v>
      </c>
    </row>
    <row r="2131" spans="1:16" ht="154.5" customHeight="1" x14ac:dyDescent="0.25">
      <c r="A2131" s="202" t="s">
        <v>7647</v>
      </c>
      <c r="B2131" s="100" t="s">
        <v>392</v>
      </c>
      <c r="C2131" s="241" t="s">
        <v>7481</v>
      </c>
      <c r="D2131" s="52">
        <v>0</v>
      </c>
      <c r="E2131" s="52" t="s">
        <v>7669</v>
      </c>
      <c r="F2131" s="303" t="s">
        <v>7670</v>
      </c>
      <c r="G2131" s="303" t="s">
        <v>839</v>
      </c>
      <c r="H2131" s="52" t="s">
        <v>7660</v>
      </c>
      <c r="I2131" s="307" t="s">
        <v>7306</v>
      </c>
      <c r="J2131" s="52" t="s">
        <v>7665</v>
      </c>
      <c r="K2131" s="23">
        <v>117561.75</v>
      </c>
      <c r="L2131" s="167">
        <v>2528925.5299999998</v>
      </c>
      <c r="M2131" s="350" t="s">
        <v>12657</v>
      </c>
      <c r="N2131" s="54" t="s">
        <v>1</v>
      </c>
      <c r="O2131" s="54" t="s">
        <v>1</v>
      </c>
      <c r="P2131" s="202" t="s">
        <v>658</v>
      </c>
    </row>
    <row r="2132" spans="1:16" ht="150" customHeight="1" x14ac:dyDescent="0.25">
      <c r="A2132" s="202" t="s">
        <v>7648</v>
      </c>
      <c r="B2132" s="100" t="s">
        <v>564</v>
      </c>
      <c r="C2132" s="241" t="s">
        <v>7655</v>
      </c>
      <c r="D2132" s="52">
        <v>0</v>
      </c>
      <c r="E2132" s="52" t="s">
        <v>7671</v>
      </c>
      <c r="F2132" s="303" t="s">
        <v>7672</v>
      </c>
      <c r="G2132" s="303" t="s">
        <v>839</v>
      </c>
      <c r="H2132" s="52" t="s">
        <v>7661</v>
      </c>
      <c r="I2132" s="307" t="s">
        <v>7306</v>
      </c>
      <c r="J2132" s="52" t="s">
        <v>7666</v>
      </c>
      <c r="K2132" s="23">
        <v>483050.85</v>
      </c>
      <c r="L2132" s="167">
        <v>6355980.0199999996</v>
      </c>
      <c r="M2132" s="5" t="s">
        <v>12748</v>
      </c>
      <c r="N2132" s="54" t="s">
        <v>1</v>
      </c>
      <c r="O2132" s="54" t="s">
        <v>1</v>
      </c>
      <c r="P2132" s="202" t="s">
        <v>658</v>
      </c>
    </row>
    <row r="2133" spans="1:16" ht="149.25" customHeight="1" x14ac:dyDescent="0.25">
      <c r="A2133" s="202" t="s">
        <v>7649</v>
      </c>
      <c r="B2133" s="100" t="s">
        <v>391</v>
      </c>
      <c r="C2133" s="241" t="s">
        <v>7687</v>
      </c>
      <c r="D2133" s="52">
        <v>0</v>
      </c>
      <c r="E2133" s="52" t="s">
        <v>7673</v>
      </c>
      <c r="F2133" s="303" t="s">
        <v>7486</v>
      </c>
      <c r="G2133" s="303" t="s">
        <v>839</v>
      </c>
      <c r="H2133" s="52" t="s">
        <v>7662</v>
      </c>
      <c r="I2133" s="307" t="s">
        <v>7306</v>
      </c>
      <c r="J2133" s="52" t="s">
        <v>7667</v>
      </c>
      <c r="K2133" s="23">
        <v>153389.79999999999</v>
      </c>
      <c r="L2133" s="167">
        <v>1592359.79</v>
      </c>
      <c r="M2133" s="5" t="s">
        <v>12657</v>
      </c>
      <c r="N2133" s="54" t="s">
        <v>1</v>
      </c>
      <c r="O2133" s="54" t="s">
        <v>1</v>
      </c>
      <c r="P2133" s="202" t="s">
        <v>658</v>
      </c>
    </row>
    <row r="2134" spans="1:16" ht="151.5" customHeight="1" x14ac:dyDescent="0.25">
      <c r="A2134" s="202" t="s">
        <v>7674</v>
      </c>
      <c r="B2134" s="100" t="s">
        <v>7677</v>
      </c>
      <c r="C2134" s="241" t="s">
        <v>7482</v>
      </c>
      <c r="D2134" s="52">
        <v>0</v>
      </c>
      <c r="E2134" s="52" t="s">
        <v>7686</v>
      </c>
      <c r="F2134" s="303" t="s">
        <v>7688</v>
      </c>
      <c r="G2134" s="303" t="s">
        <v>839</v>
      </c>
      <c r="H2134" s="52" t="s">
        <v>7682</v>
      </c>
      <c r="I2134" s="307" t="s">
        <v>7306</v>
      </c>
      <c r="J2134" s="52" t="s">
        <v>7678</v>
      </c>
      <c r="K2134" s="23">
        <v>1430155.46</v>
      </c>
      <c r="L2134" s="167">
        <v>4427818.8099999996</v>
      </c>
      <c r="M2134" s="350" t="s">
        <v>12657</v>
      </c>
      <c r="N2134" s="54" t="s">
        <v>1</v>
      </c>
      <c r="O2134" s="54" t="s">
        <v>1</v>
      </c>
      <c r="P2134" s="202" t="s">
        <v>658</v>
      </c>
    </row>
    <row r="2135" spans="1:16" ht="150" customHeight="1" x14ac:dyDescent="0.25">
      <c r="A2135" s="202" t="s">
        <v>7675</v>
      </c>
      <c r="B2135" s="100" t="s">
        <v>394</v>
      </c>
      <c r="C2135" s="241" t="s">
        <v>7482</v>
      </c>
      <c r="D2135" s="83">
        <v>0</v>
      </c>
      <c r="E2135" s="83" t="s">
        <v>7693</v>
      </c>
      <c r="F2135" s="303" t="s">
        <v>7689</v>
      </c>
      <c r="G2135" s="303" t="s">
        <v>839</v>
      </c>
      <c r="H2135" s="83" t="s">
        <v>7683</v>
      </c>
      <c r="I2135" s="307" t="s">
        <v>7306</v>
      </c>
      <c r="J2135" s="83" t="s">
        <v>7679</v>
      </c>
      <c r="K2135" s="84">
        <v>154237.29999999999</v>
      </c>
      <c r="L2135" s="167">
        <v>1717874.14</v>
      </c>
      <c r="M2135" s="350" t="s">
        <v>12657</v>
      </c>
      <c r="N2135" s="54" t="s">
        <v>1</v>
      </c>
      <c r="O2135" s="54" t="s">
        <v>1</v>
      </c>
      <c r="P2135" s="202" t="s">
        <v>658</v>
      </c>
    </row>
    <row r="2136" spans="1:16" ht="114.75" x14ac:dyDescent="0.25">
      <c r="A2136" s="202" t="s">
        <v>7676</v>
      </c>
      <c r="B2136" s="100" t="s">
        <v>396</v>
      </c>
      <c r="C2136" s="54" t="s">
        <v>7690</v>
      </c>
      <c r="D2136" s="52">
        <v>0</v>
      </c>
      <c r="E2136" s="52" t="s">
        <v>7695</v>
      </c>
      <c r="F2136" s="303" t="s">
        <v>7694</v>
      </c>
      <c r="G2136" s="303" t="s">
        <v>839</v>
      </c>
      <c r="H2136" s="52" t="s">
        <v>7684</v>
      </c>
      <c r="I2136" s="307" t="s">
        <v>7306</v>
      </c>
      <c r="J2136" s="52" t="s">
        <v>7680</v>
      </c>
      <c r="K2136" s="23">
        <v>80132.19</v>
      </c>
      <c r="L2136" s="167">
        <v>1043053.39</v>
      </c>
      <c r="M2136" s="350" t="s">
        <v>12657</v>
      </c>
      <c r="N2136" s="54" t="s">
        <v>1</v>
      </c>
      <c r="O2136" s="54" t="s">
        <v>1</v>
      </c>
      <c r="P2136" s="202" t="s">
        <v>658</v>
      </c>
    </row>
    <row r="2137" spans="1:16" ht="114.75" x14ac:dyDescent="0.25">
      <c r="A2137" s="202" t="s">
        <v>7696</v>
      </c>
      <c r="B2137" s="100" t="s">
        <v>397</v>
      </c>
      <c r="C2137" s="54" t="s">
        <v>7691</v>
      </c>
      <c r="D2137" s="52">
        <v>0</v>
      </c>
      <c r="E2137" s="52" t="s">
        <v>7699</v>
      </c>
      <c r="F2137" s="303" t="s">
        <v>7700</v>
      </c>
      <c r="G2137" s="303" t="s">
        <v>839</v>
      </c>
      <c r="H2137" s="52" t="s">
        <v>7685</v>
      </c>
      <c r="I2137" s="307" t="s">
        <v>7306</v>
      </c>
      <c r="J2137" s="77" t="s">
        <v>7681</v>
      </c>
      <c r="K2137" s="23">
        <v>92576</v>
      </c>
      <c r="L2137" s="167">
        <v>1039157.7</v>
      </c>
      <c r="M2137" s="350" t="s">
        <v>12657</v>
      </c>
      <c r="N2137" s="54" t="s">
        <v>1</v>
      </c>
      <c r="O2137" s="54" t="s">
        <v>1</v>
      </c>
      <c r="P2137" s="202" t="s">
        <v>658</v>
      </c>
    </row>
    <row r="2138" spans="1:16" ht="135.75" customHeight="1" x14ac:dyDescent="0.25">
      <c r="A2138" s="202" t="s">
        <v>7697</v>
      </c>
      <c r="B2138" s="100" t="s">
        <v>398</v>
      </c>
      <c r="C2138" s="241" t="s">
        <v>7692</v>
      </c>
      <c r="D2138" s="52">
        <v>0</v>
      </c>
      <c r="E2138" s="52" t="s">
        <v>7702</v>
      </c>
      <c r="F2138" s="303" t="s">
        <v>7701</v>
      </c>
      <c r="G2138" s="303" t="s">
        <v>839</v>
      </c>
      <c r="H2138" s="52" t="s">
        <v>7703</v>
      </c>
      <c r="I2138" s="307" t="s">
        <v>7306</v>
      </c>
      <c r="J2138" s="77" t="s">
        <v>7705</v>
      </c>
      <c r="K2138" s="23">
        <v>1036149</v>
      </c>
      <c r="L2138" s="167">
        <v>1654076.75</v>
      </c>
      <c r="M2138" s="350" t="s">
        <v>12657</v>
      </c>
      <c r="N2138" s="54" t="s">
        <v>1</v>
      </c>
      <c r="O2138" s="54" t="s">
        <v>1</v>
      </c>
      <c r="P2138" s="202" t="s">
        <v>658</v>
      </c>
    </row>
    <row r="2139" spans="1:16" ht="153" customHeight="1" x14ac:dyDescent="0.25">
      <c r="A2139" s="202" t="s">
        <v>7698</v>
      </c>
      <c r="B2139" s="100" t="s">
        <v>399</v>
      </c>
      <c r="C2139" s="241" t="s">
        <v>7724</v>
      </c>
      <c r="D2139" s="52">
        <v>0</v>
      </c>
      <c r="E2139" s="52" t="s">
        <v>7707</v>
      </c>
      <c r="F2139" s="303" t="s">
        <v>7708</v>
      </c>
      <c r="G2139" s="303" t="s">
        <v>839</v>
      </c>
      <c r="H2139" s="52" t="s">
        <v>7704</v>
      </c>
      <c r="I2139" s="307" t="s">
        <v>7306</v>
      </c>
      <c r="J2139" s="52" t="s">
        <v>7706</v>
      </c>
      <c r="K2139" s="23">
        <v>310737.12</v>
      </c>
      <c r="L2139" s="167">
        <v>3131311.43</v>
      </c>
      <c r="M2139" s="350" t="s">
        <v>12657</v>
      </c>
      <c r="N2139" s="54" t="s">
        <v>1</v>
      </c>
      <c r="O2139" s="54" t="s">
        <v>1</v>
      </c>
      <c r="P2139" s="202" t="s">
        <v>658</v>
      </c>
    </row>
    <row r="2140" spans="1:16" ht="153.75" customHeight="1" x14ac:dyDescent="0.25">
      <c r="A2140" s="202" t="s">
        <v>7709</v>
      </c>
      <c r="B2140" s="100" t="s">
        <v>400</v>
      </c>
      <c r="C2140" s="241" t="s">
        <v>7725</v>
      </c>
      <c r="D2140" s="52">
        <v>0</v>
      </c>
      <c r="E2140" s="52" t="s">
        <v>7711</v>
      </c>
      <c r="F2140" s="303" t="s">
        <v>7712</v>
      </c>
      <c r="G2140" s="303" t="s">
        <v>839</v>
      </c>
      <c r="H2140" s="77" t="s">
        <v>7717</v>
      </c>
      <c r="I2140" s="307" t="s">
        <v>7306</v>
      </c>
      <c r="J2140" s="52" t="s">
        <v>7713</v>
      </c>
      <c r="K2140" s="23">
        <v>621474.24</v>
      </c>
      <c r="L2140" s="167">
        <v>3131311.43</v>
      </c>
      <c r="M2140" s="350" t="s">
        <v>12657</v>
      </c>
      <c r="N2140" s="54" t="s">
        <v>1</v>
      </c>
      <c r="O2140" s="54" t="s">
        <v>1</v>
      </c>
      <c r="P2140" s="202" t="s">
        <v>658</v>
      </c>
    </row>
    <row r="2141" spans="1:16" ht="153" customHeight="1" x14ac:dyDescent="0.25">
      <c r="A2141" s="202" t="s">
        <v>7710</v>
      </c>
      <c r="B2141" s="100" t="s">
        <v>401</v>
      </c>
      <c r="C2141" s="241" t="s">
        <v>7726</v>
      </c>
      <c r="D2141" s="83">
        <v>5</v>
      </c>
      <c r="E2141" s="83" t="s">
        <v>7719</v>
      </c>
      <c r="F2141" s="303" t="s">
        <v>7720</v>
      </c>
      <c r="G2141" s="303" t="s">
        <v>839</v>
      </c>
      <c r="H2141" s="83" t="s">
        <v>7718</v>
      </c>
      <c r="I2141" s="307" t="s">
        <v>7306</v>
      </c>
      <c r="J2141" s="83" t="s">
        <v>7714</v>
      </c>
      <c r="K2141" s="84">
        <v>5515.51</v>
      </c>
      <c r="L2141" s="167">
        <v>20741.900000000001</v>
      </c>
      <c r="M2141" s="350" t="s">
        <v>12657</v>
      </c>
      <c r="N2141" s="54" t="s">
        <v>1</v>
      </c>
      <c r="O2141" s="54" t="s">
        <v>1</v>
      </c>
      <c r="P2141" s="202" t="s">
        <v>658</v>
      </c>
    </row>
    <row r="2142" spans="1:16" ht="114.75" x14ac:dyDescent="0.25">
      <c r="A2142" s="202" t="s">
        <v>7721</v>
      </c>
      <c r="B2142" s="100" t="s">
        <v>402</v>
      </c>
      <c r="C2142" s="54" t="s">
        <v>7727</v>
      </c>
      <c r="D2142" s="52">
        <v>0</v>
      </c>
      <c r="E2142" s="52" t="s">
        <v>1</v>
      </c>
      <c r="F2142" s="303" t="s">
        <v>7735</v>
      </c>
      <c r="G2142" s="303" t="s">
        <v>839</v>
      </c>
      <c r="H2142" s="52" t="s">
        <v>841</v>
      </c>
      <c r="I2142" s="307" t="s">
        <v>7306</v>
      </c>
      <c r="J2142" s="52" t="s">
        <v>7715</v>
      </c>
      <c r="K2142" s="23">
        <v>100893.97</v>
      </c>
      <c r="L2142" s="96" t="s">
        <v>1</v>
      </c>
      <c r="M2142" s="350" t="s">
        <v>12657</v>
      </c>
      <c r="N2142" s="54" t="s">
        <v>1</v>
      </c>
      <c r="O2142" s="54" t="s">
        <v>1</v>
      </c>
      <c r="P2142" s="202" t="s">
        <v>658</v>
      </c>
    </row>
    <row r="2143" spans="1:16" ht="114.75" x14ac:dyDescent="0.25">
      <c r="A2143" s="202" t="s">
        <v>7722</v>
      </c>
      <c r="B2143" s="100" t="s">
        <v>24</v>
      </c>
      <c r="C2143" s="82" t="s">
        <v>7728</v>
      </c>
      <c r="D2143" s="154">
        <v>5790.4</v>
      </c>
      <c r="E2143" s="83" t="s">
        <v>7737</v>
      </c>
      <c r="F2143" s="303" t="s">
        <v>7736</v>
      </c>
      <c r="G2143" s="303" t="s">
        <v>839</v>
      </c>
      <c r="H2143" s="83" t="s">
        <v>7730</v>
      </c>
      <c r="I2143" s="307" t="s">
        <v>7306</v>
      </c>
      <c r="J2143" s="83" t="s">
        <v>7716</v>
      </c>
      <c r="K2143" s="84">
        <v>4280890.1399999997</v>
      </c>
      <c r="L2143" s="167">
        <v>27672006</v>
      </c>
      <c r="M2143" s="350" t="s">
        <v>12657</v>
      </c>
      <c r="N2143" s="54" t="s">
        <v>1</v>
      </c>
      <c r="O2143" s="54" t="s">
        <v>1</v>
      </c>
      <c r="P2143" s="202" t="s">
        <v>658</v>
      </c>
    </row>
    <row r="2144" spans="1:16" ht="114.75" x14ac:dyDescent="0.25">
      <c r="A2144" s="202" t="s">
        <v>7723</v>
      </c>
      <c r="B2144" s="100" t="s">
        <v>501</v>
      </c>
      <c r="C2144" s="82" t="s">
        <v>7729</v>
      </c>
      <c r="D2144" s="83">
        <v>15</v>
      </c>
      <c r="E2144" s="83" t="s">
        <v>7738</v>
      </c>
      <c r="F2144" s="303" t="s">
        <v>7739</v>
      </c>
      <c r="G2144" s="303" t="s">
        <v>839</v>
      </c>
      <c r="H2144" s="83" t="s">
        <v>7731</v>
      </c>
      <c r="I2144" s="307" t="s">
        <v>7306</v>
      </c>
      <c r="J2144" s="83" t="s">
        <v>7740</v>
      </c>
      <c r="K2144" s="84">
        <v>18344.39</v>
      </c>
      <c r="L2144" s="167">
        <v>120323.26</v>
      </c>
      <c r="M2144" s="350" t="s">
        <v>12657</v>
      </c>
      <c r="N2144" s="54" t="s">
        <v>1</v>
      </c>
      <c r="O2144" s="54" t="s">
        <v>1</v>
      </c>
      <c r="P2144" s="202" t="s">
        <v>658</v>
      </c>
    </row>
    <row r="2145" spans="1:16" ht="114.75" x14ac:dyDescent="0.25">
      <c r="A2145" s="202" t="s">
        <v>7743</v>
      </c>
      <c r="B2145" s="100" t="s">
        <v>25</v>
      </c>
      <c r="C2145" s="82" t="s">
        <v>7729</v>
      </c>
      <c r="D2145" s="83">
        <v>108</v>
      </c>
      <c r="E2145" s="83" t="s">
        <v>7746</v>
      </c>
      <c r="F2145" s="303" t="s">
        <v>7748</v>
      </c>
      <c r="G2145" s="303" t="s">
        <v>839</v>
      </c>
      <c r="H2145" s="83" t="s">
        <v>7732</v>
      </c>
      <c r="I2145" s="307" t="s">
        <v>7306</v>
      </c>
      <c r="J2145" s="83" t="s">
        <v>7741</v>
      </c>
      <c r="K2145" s="84">
        <v>101386.69</v>
      </c>
      <c r="L2145" s="167">
        <v>866327.41</v>
      </c>
      <c r="M2145" s="350" t="s">
        <v>12657</v>
      </c>
      <c r="N2145" s="54" t="s">
        <v>1</v>
      </c>
      <c r="O2145" s="54" t="s">
        <v>1</v>
      </c>
      <c r="P2145" s="202" t="s">
        <v>658</v>
      </c>
    </row>
    <row r="2146" spans="1:16" ht="114.75" x14ac:dyDescent="0.25">
      <c r="A2146" s="202" t="s">
        <v>7744</v>
      </c>
      <c r="B2146" s="100" t="s">
        <v>26</v>
      </c>
      <c r="C2146" s="82" t="s">
        <v>7729</v>
      </c>
      <c r="D2146" s="83">
        <v>28.3</v>
      </c>
      <c r="E2146" s="83" t="s">
        <v>7747</v>
      </c>
      <c r="F2146" s="303" t="s">
        <v>7749</v>
      </c>
      <c r="G2146" s="303" t="s">
        <v>839</v>
      </c>
      <c r="H2146" s="83" t="s">
        <v>7733</v>
      </c>
      <c r="I2146" s="307" t="s">
        <v>7306</v>
      </c>
      <c r="J2146" s="83" t="s">
        <v>7742</v>
      </c>
      <c r="K2146" s="84">
        <v>12382.48</v>
      </c>
      <c r="L2146" s="167">
        <v>167654.64000000001</v>
      </c>
      <c r="M2146" s="350" t="s">
        <v>12657</v>
      </c>
      <c r="N2146" s="54" t="s">
        <v>1</v>
      </c>
      <c r="O2146" s="54" t="s">
        <v>1</v>
      </c>
      <c r="P2146" s="202" t="s">
        <v>658</v>
      </c>
    </row>
    <row r="2147" spans="1:16" ht="114.75" x14ac:dyDescent="0.25">
      <c r="A2147" s="202" t="s">
        <v>7745</v>
      </c>
      <c r="B2147" s="100" t="s">
        <v>403</v>
      </c>
      <c r="C2147" s="54" t="s">
        <v>7729</v>
      </c>
      <c r="D2147" s="52">
        <v>26.4</v>
      </c>
      <c r="E2147" s="52" t="s">
        <v>7753</v>
      </c>
      <c r="F2147" s="303" t="s">
        <v>7750</v>
      </c>
      <c r="G2147" s="303" t="s">
        <v>839</v>
      </c>
      <c r="H2147" s="52" t="s">
        <v>7734</v>
      </c>
      <c r="I2147" s="307" t="s">
        <v>7306</v>
      </c>
      <c r="J2147" s="52" t="s">
        <v>7755</v>
      </c>
      <c r="K2147" s="23">
        <v>3979.67</v>
      </c>
      <c r="L2147" s="167">
        <v>2697.07</v>
      </c>
      <c r="M2147" s="350" t="s">
        <v>12657</v>
      </c>
      <c r="N2147" s="54" t="s">
        <v>1</v>
      </c>
      <c r="O2147" s="54" t="s">
        <v>1</v>
      </c>
      <c r="P2147" s="202" t="s">
        <v>658</v>
      </c>
    </row>
    <row r="2148" spans="1:16" ht="114.75" x14ac:dyDescent="0.25">
      <c r="A2148" s="202" t="s">
        <v>7751</v>
      </c>
      <c r="B2148" s="100" t="s">
        <v>27</v>
      </c>
      <c r="C2148" s="54" t="s">
        <v>7729</v>
      </c>
      <c r="D2148" s="52">
        <v>75415.8</v>
      </c>
      <c r="E2148" s="52" t="s">
        <v>7760</v>
      </c>
      <c r="F2148" s="303" t="s">
        <v>7758</v>
      </c>
      <c r="G2148" s="303" t="s">
        <v>839</v>
      </c>
      <c r="H2148" s="52" t="s">
        <v>629</v>
      </c>
      <c r="I2148" s="307" t="s">
        <v>7306</v>
      </c>
      <c r="J2148" s="77" t="s">
        <v>7756</v>
      </c>
      <c r="K2148" s="23">
        <v>226714.34</v>
      </c>
      <c r="L2148" s="167">
        <v>213800.04</v>
      </c>
      <c r="M2148" s="350" t="s">
        <v>12657</v>
      </c>
      <c r="N2148" s="54" t="s">
        <v>1</v>
      </c>
      <c r="O2148" s="54" t="s">
        <v>1</v>
      </c>
      <c r="P2148" s="202" t="s">
        <v>658</v>
      </c>
    </row>
    <row r="2149" spans="1:16" ht="90" customHeight="1" x14ac:dyDescent="0.25">
      <c r="A2149" s="383" t="s">
        <v>7752</v>
      </c>
      <c r="B2149" s="353" t="s">
        <v>502</v>
      </c>
      <c r="C2149" s="353" t="s">
        <v>7729</v>
      </c>
      <c r="D2149" s="352">
        <v>10375.200000000001</v>
      </c>
      <c r="E2149" s="83" t="s">
        <v>7761</v>
      </c>
      <c r="F2149" s="389" t="s">
        <v>7759</v>
      </c>
      <c r="G2149" s="389" t="s">
        <v>839</v>
      </c>
      <c r="H2149" s="83" t="s">
        <v>7754</v>
      </c>
      <c r="I2149" s="423" t="s">
        <v>7306</v>
      </c>
      <c r="J2149" s="83" t="s">
        <v>7757</v>
      </c>
      <c r="K2149" s="354">
        <v>1726695.11</v>
      </c>
      <c r="L2149" s="167">
        <v>652784.89</v>
      </c>
      <c r="M2149" s="419" t="s">
        <v>12657</v>
      </c>
      <c r="N2149" s="378" t="s">
        <v>1</v>
      </c>
      <c r="O2149" s="378" t="s">
        <v>1</v>
      </c>
      <c r="P2149" s="383" t="s">
        <v>658</v>
      </c>
    </row>
    <row r="2150" spans="1:16" ht="60" x14ac:dyDescent="0.25">
      <c r="A2150" s="384"/>
      <c r="B2150" s="353"/>
      <c r="C2150" s="353"/>
      <c r="D2150" s="352"/>
      <c r="E2150" s="83" t="s">
        <v>7762</v>
      </c>
      <c r="F2150" s="390"/>
      <c r="G2150" s="390"/>
      <c r="H2150" s="83" t="s">
        <v>632</v>
      </c>
      <c r="I2150" s="428"/>
      <c r="J2150" s="83" t="s">
        <v>718</v>
      </c>
      <c r="K2150" s="354"/>
      <c r="L2150" s="167">
        <v>769330.46</v>
      </c>
      <c r="M2150" s="419"/>
      <c r="N2150" s="392"/>
      <c r="O2150" s="392"/>
      <c r="P2150" s="384"/>
    </row>
    <row r="2151" spans="1:16" ht="60" x14ac:dyDescent="0.25">
      <c r="A2151" s="384"/>
      <c r="B2151" s="353"/>
      <c r="C2151" s="353"/>
      <c r="D2151" s="352"/>
      <c r="E2151" s="83" t="s">
        <v>7763</v>
      </c>
      <c r="F2151" s="390"/>
      <c r="G2151" s="390"/>
      <c r="H2151" s="83" t="s">
        <v>630</v>
      </c>
      <c r="I2151" s="428"/>
      <c r="J2151" s="83" t="s">
        <v>719</v>
      </c>
      <c r="K2151" s="354"/>
      <c r="L2151" s="167">
        <v>754494.89</v>
      </c>
      <c r="M2151" s="419"/>
      <c r="N2151" s="392"/>
      <c r="O2151" s="392"/>
      <c r="P2151" s="384"/>
    </row>
    <row r="2152" spans="1:16" ht="41.25" customHeight="1" x14ac:dyDescent="0.25">
      <c r="A2152" s="385"/>
      <c r="B2152" s="353"/>
      <c r="C2152" s="353"/>
      <c r="D2152" s="352"/>
      <c r="E2152" s="83" t="s">
        <v>7764</v>
      </c>
      <c r="F2152" s="391"/>
      <c r="G2152" s="391"/>
      <c r="H2152" s="83" t="s">
        <v>631</v>
      </c>
      <c r="I2152" s="424"/>
      <c r="J2152" s="81" t="s">
        <v>717</v>
      </c>
      <c r="K2152" s="354"/>
      <c r="L2152" s="167">
        <v>757644.5</v>
      </c>
      <c r="M2152" s="419"/>
      <c r="N2152" s="379"/>
      <c r="O2152" s="379"/>
      <c r="P2152" s="385"/>
    </row>
    <row r="2153" spans="1:16" ht="114.75" x14ac:dyDescent="0.25">
      <c r="A2153" s="202" t="s">
        <v>7765</v>
      </c>
      <c r="B2153" s="100" t="s">
        <v>565</v>
      </c>
      <c r="C2153" s="82" t="s">
        <v>7729</v>
      </c>
      <c r="D2153" s="83">
        <v>306</v>
      </c>
      <c r="E2153" s="83" t="s">
        <v>7768</v>
      </c>
      <c r="F2153" s="187" t="s">
        <v>7776</v>
      </c>
      <c r="G2153" s="187" t="s">
        <v>839</v>
      </c>
      <c r="H2153" s="83" t="s">
        <v>7772</v>
      </c>
      <c r="I2153" s="307" t="s">
        <v>7306</v>
      </c>
      <c r="J2153" s="83" t="s">
        <v>7774</v>
      </c>
      <c r="K2153" s="84">
        <v>247116</v>
      </c>
      <c r="L2153" s="167">
        <v>2067186.59</v>
      </c>
      <c r="M2153" s="350" t="s">
        <v>12657</v>
      </c>
      <c r="N2153" s="54" t="s">
        <v>1</v>
      </c>
      <c r="O2153" s="54" t="s">
        <v>1</v>
      </c>
      <c r="P2153" s="202" t="s">
        <v>658</v>
      </c>
    </row>
    <row r="2154" spans="1:16" ht="114.75" x14ac:dyDescent="0.25">
      <c r="A2154" s="202" t="s">
        <v>7766</v>
      </c>
      <c r="B2154" s="100" t="s">
        <v>810</v>
      </c>
      <c r="C2154" s="54" t="s">
        <v>7729</v>
      </c>
      <c r="D2154" s="52">
        <v>17.8</v>
      </c>
      <c r="E2154" s="52" t="s">
        <v>7769</v>
      </c>
      <c r="F2154" s="303" t="s">
        <v>7777</v>
      </c>
      <c r="G2154" s="303" t="s">
        <v>839</v>
      </c>
      <c r="H2154" s="52" t="s">
        <v>7773</v>
      </c>
      <c r="I2154" s="307" t="s">
        <v>7306</v>
      </c>
      <c r="J2154" s="52" t="s">
        <v>7775</v>
      </c>
      <c r="K2154" s="23">
        <v>115933.9</v>
      </c>
      <c r="L2154" s="167">
        <v>142783.6</v>
      </c>
      <c r="M2154" s="350" t="s">
        <v>12657</v>
      </c>
      <c r="N2154" s="54" t="s">
        <v>1</v>
      </c>
      <c r="O2154" s="54" t="s">
        <v>1</v>
      </c>
      <c r="P2154" s="202" t="s">
        <v>658</v>
      </c>
    </row>
    <row r="2155" spans="1:16" ht="114.75" x14ac:dyDescent="0.25">
      <c r="A2155" s="202" t="s">
        <v>7767</v>
      </c>
      <c r="B2155" s="100" t="s">
        <v>404</v>
      </c>
      <c r="C2155" s="54" t="s">
        <v>7770</v>
      </c>
      <c r="D2155" s="52">
        <v>0</v>
      </c>
      <c r="E2155" s="52" t="s">
        <v>1</v>
      </c>
      <c r="F2155" s="303" t="s">
        <v>7781</v>
      </c>
      <c r="G2155" s="303" t="s">
        <v>839</v>
      </c>
      <c r="H2155" s="52" t="s">
        <v>841</v>
      </c>
      <c r="I2155" s="307" t="s">
        <v>7306</v>
      </c>
      <c r="J2155" s="52" t="s">
        <v>7715</v>
      </c>
      <c r="K2155" s="23">
        <v>568523.52000000002</v>
      </c>
      <c r="L2155" s="50" t="s">
        <v>1</v>
      </c>
      <c r="M2155" s="350" t="s">
        <v>12657</v>
      </c>
      <c r="N2155" s="54" t="s">
        <v>1</v>
      </c>
      <c r="O2155" s="54" t="s">
        <v>1</v>
      </c>
      <c r="P2155" s="202" t="s">
        <v>658</v>
      </c>
    </row>
    <row r="2156" spans="1:16" ht="114.75" x14ac:dyDescent="0.25">
      <c r="A2156" s="202" t="s">
        <v>7778</v>
      </c>
      <c r="B2156" s="100" t="s">
        <v>405</v>
      </c>
      <c r="C2156" s="54" t="s">
        <v>7770</v>
      </c>
      <c r="D2156" s="52">
        <v>0</v>
      </c>
      <c r="E2156" s="52" t="s">
        <v>1</v>
      </c>
      <c r="F2156" s="303" t="s">
        <v>7782</v>
      </c>
      <c r="G2156" s="303" t="s">
        <v>839</v>
      </c>
      <c r="H2156" s="52" t="s">
        <v>841</v>
      </c>
      <c r="I2156" s="307" t="s">
        <v>7306</v>
      </c>
      <c r="J2156" s="52" t="s">
        <v>7715</v>
      </c>
      <c r="K2156" s="23">
        <v>323591.12</v>
      </c>
      <c r="L2156" s="50" t="s">
        <v>1</v>
      </c>
      <c r="M2156" s="350" t="s">
        <v>12657</v>
      </c>
      <c r="N2156" s="54" t="s">
        <v>1</v>
      </c>
      <c r="O2156" s="54" t="s">
        <v>1</v>
      </c>
      <c r="P2156" s="202" t="s">
        <v>658</v>
      </c>
    </row>
    <row r="2157" spans="1:16" ht="114.75" x14ac:dyDescent="0.25">
      <c r="A2157" s="202" t="s">
        <v>7779</v>
      </c>
      <c r="B2157" s="100" t="s">
        <v>28</v>
      </c>
      <c r="C2157" s="54" t="s">
        <v>7770</v>
      </c>
      <c r="D2157" s="52">
        <v>0</v>
      </c>
      <c r="E2157" s="52" t="s">
        <v>1</v>
      </c>
      <c r="F2157" s="303" t="s">
        <v>7783</v>
      </c>
      <c r="G2157" s="303" t="s">
        <v>839</v>
      </c>
      <c r="H2157" s="52" t="s">
        <v>841</v>
      </c>
      <c r="I2157" s="307" t="s">
        <v>7306</v>
      </c>
      <c r="J2157" s="52" t="s">
        <v>7715</v>
      </c>
      <c r="K2157" s="23">
        <v>135888.26999999999</v>
      </c>
      <c r="L2157" s="50" t="s">
        <v>1</v>
      </c>
      <c r="M2157" s="350" t="s">
        <v>12657</v>
      </c>
      <c r="N2157" s="54" t="s">
        <v>1</v>
      </c>
      <c r="O2157" s="54" t="s">
        <v>1</v>
      </c>
      <c r="P2157" s="202" t="s">
        <v>658</v>
      </c>
    </row>
    <row r="2158" spans="1:16" ht="114.75" x14ac:dyDescent="0.25">
      <c r="A2158" s="202" t="s">
        <v>7780</v>
      </c>
      <c r="B2158" s="100" t="s">
        <v>406</v>
      </c>
      <c r="C2158" s="54" t="s">
        <v>7771</v>
      </c>
      <c r="D2158" s="52">
        <v>0</v>
      </c>
      <c r="E2158" s="52" t="s">
        <v>1</v>
      </c>
      <c r="F2158" s="303" t="s">
        <v>7784</v>
      </c>
      <c r="G2158" s="303" t="s">
        <v>839</v>
      </c>
      <c r="H2158" s="52" t="s">
        <v>841</v>
      </c>
      <c r="I2158" s="307" t="s">
        <v>7306</v>
      </c>
      <c r="J2158" s="52" t="s">
        <v>7715</v>
      </c>
      <c r="K2158" s="23">
        <v>120833.34</v>
      </c>
      <c r="L2158" s="50" t="s">
        <v>1</v>
      </c>
      <c r="M2158" s="350" t="s">
        <v>12657</v>
      </c>
      <c r="N2158" s="54" t="s">
        <v>1</v>
      </c>
      <c r="O2158" s="54" t="s">
        <v>1</v>
      </c>
      <c r="P2158" s="202" t="s">
        <v>658</v>
      </c>
    </row>
    <row r="2159" spans="1:16" ht="114.75" x14ac:dyDescent="0.25">
      <c r="A2159" s="202" t="s">
        <v>7785</v>
      </c>
      <c r="B2159" s="100" t="s">
        <v>406</v>
      </c>
      <c r="C2159" s="54" t="s">
        <v>7771</v>
      </c>
      <c r="D2159" s="52">
        <v>0</v>
      </c>
      <c r="E2159" s="52" t="s">
        <v>1</v>
      </c>
      <c r="F2159" s="303" t="s">
        <v>7786</v>
      </c>
      <c r="G2159" s="303" t="s">
        <v>839</v>
      </c>
      <c r="H2159" s="52" t="s">
        <v>841</v>
      </c>
      <c r="I2159" s="307" t="s">
        <v>7306</v>
      </c>
      <c r="J2159" s="52" t="s">
        <v>7715</v>
      </c>
      <c r="K2159" s="23">
        <v>120833.33</v>
      </c>
      <c r="L2159" s="50" t="s">
        <v>1</v>
      </c>
      <c r="M2159" s="350" t="s">
        <v>12657</v>
      </c>
      <c r="N2159" s="54" t="s">
        <v>1</v>
      </c>
      <c r="O2159" s="54" t="s">
        <v>1</v>
      </c>
      <c r="P2159" s="202" t="s">
        <v>658</v>
      </c>
    </row>
    <row r="2160" spans="1:16" ht="120" x14ac:dyDescent="0.25">
      <c r="A2160" s="202" t="s">
        <v>7787</v>
      </c>
      <c r="B2160" s="100" t="s">
        <v>510</v>
      </c>
      <c r="C2160" s="54" t="s">
        <v>7499</v>
      </c>
      <c r="D2160" s="52">
        <v>20.3</v>
      </c>
      <c r="E2160" s="52" t="s">
        <v>7789</v>
      </c>
      <c r="F2160" s="303" t="s">
        <v>7795</v>
      </c>
      <c r="G2160" s="303" t="s">
        <v>839</v>
      </c>
      <c r="H2160" s="52" t="s">
        <v>7794</v>
      </c>
      <c r="I2160" s="307" t="s">
        <v>7306</v>
      </c>
      <c r="J2160" s="52" t="s">
        <v>7790</v>
      </c>
      <c r="K2160" s="23">
        <v>382806</v>
      </c>
      <c r="L2160" s="167">
        <v>307157.42</v>
      </c>
      <c r="M2160" s="5" t="s">
        <v>12746</v>
      </c>
      <c r="N2160" s="54" t="s">
        <v>1</v>
      </c>
      <c r="O2160" s="54" t="s">
        <v>1</v>
      </c>
      <c r="P2160" s="202" t="s">
        <v>658</v>
      </c>
    </row>
    <row r="2161" spans="1:16" ht="120" x14ac:dyDescent="0.25">
      <c r="A2161" s="202" t="s">
        <v>7788</v>
      </c>
      <c r="B2161" s="100" t="s">
        <v>511</v>
      </c>
      <c r="C2161" s="54" t="s">
        <v>7500</v>
      </c>
      <c r="D2161" s="52">
        <v>20.3</v>
      </c>
      <c r="E2161" s="52" t="s">
        <v>7802</v>
      </c>
      <c r="F2161" s="303" t="s">
        <v>7796</v>
      </c>
      <c r="G2161" s="303" t="s">
        <v>839</v>
      </c>
      <c r="H2161" s="52" t="s">
        <v>7803</v>
      </c>
      <c r="I2161" s="307" t="s">
        <v>7306</v>
      </c>
      <c r="J2161" s="77" t="s">
        <v>7791</v>
      </c>
      <c r="K2161" s="23">
        <v>289170</v>
      </c>
      <c r="L2161" s="167">
        <v>307157.42</v>
      </c>
      <c r="M2161" s="350" t="s">
        <v>12746</v>
      </c>
      <c r="N2161" s="54" t="s">
        <v>1</v>
      </c>
      <c r="O2161" s="54" t="s">
        <v>1</v>
      </c>
      <c r="P2161" s="202" t="s">
        <v>658</v>
      </c>
    </row>
    <row r="2162" spans="1:16" ht="120" x14ac:dyDescent="0.25">
      <c r="A2162" s="202" t="s">
        <v>7799</v>
      </c>
      <c r="B2162" s="100" t="s">
        <v>512</v>
      </c>
      <c r="C2162" s="82" t="s">
        <v>7797</v>
      </c>
      <c r="D2162" s="83">
        <v>20.3</v>
      </c>
      <c r="E2162" s="83" t="s">
        <v>7814</v>
      </c>
      <c r="F2162" s="303" t="s">
        <v>7815</v>
      </c>
      <c r="G2162" s="303" t="s">
        <v>839</v>
      </c>
      <c r="H2162" s="83" t="s">
        <v>7804</v>
      </c>
      <c r="I2162" s="307" t="s">
        <v>7306</v>
      </c>
      <c r="J2162" s="83" t="s">
        <v>7792</v>
      </c>
      <c r="K2162" s="84">
        <v>324972</v>
      </c>
      <c r="L2162" s="167">
        <v>3071157.42</v>
      </c>
      <c r="M2162" s="350" t="s">
        <v>12746</v>
      </c>
      <c r="N2162" s="54" t="s">
        <v>1</v>
      </c>
      <c r="O2162" s="54" t="s">
        <v>1</v>
      </c>
      <c r="P2162" s="202" t="s">
        <v>658</v>
      </c>
    </row>
    <row r="2163" spans="1:16" ht="120" x14ac:dyDescent="0.25">
      <c r="A2163" s="202" t="s">
        <v>7800</v>
      </c>
      <c r="B2163" s="100" t="s">
        <v>513</v>
      </c>
      <c r="C2163" s="54" t="s">
        <v>7502</v>
      </c>
      <c r="D2163" s="52">
        <v>20.3</v>
      </c>
      <c r="E2163" s="52" t="s">
        <v>7816</v>
      </c>
      <c r="F2163" s="303" t="s">
        <v>7817</v>
      </c>
      <c r="G2163" s="303" t="s">
        <v>839</v>
      </c>
      <c r="H2163" s="52" t="s">
        <v>7805</v>
      </c>
      <c r="I2163" s="307" t="s">
        <v>7306</v>
      </c>
      <c r="J2163" s="52" t="s">
        <v>7793</v>
      </c>
      <c r="K2163" s="23">
        <v>289170</v>
      </c>
      <c r="L2163" s="167">
        <v>307157.42</v>
      </c>
      <c r="M2163" s="350" t="s">
        <v>12746</v>
      </c>
      <c r="N2163" s="54" t="s">
        <v>1</v>
      </c>
      <c r="O2163" s="54" t="s">
        <v>1</v>
      </c>
      <c r="P2163" s="202" t="s">
        <v>658</v>
      </c>
    </row>
    <row r="2164" spans="1:16" ht="120" x14ac:dyDescent="0.25">
      <c r="A2164" s="202" t="s">
        <v>7801</v>
      </c>
      <c r="B2164" s="100" t="s">
        <v>514</v>
      </c>
      <c r="C2164" s="100" t="s">
        <v>7503</v>
      </c>
      <c r="D2164" s="101">
        <v>14</v>
      </c>
      <c r="E2164" s="101" t="s">
        <v>7820</v>
      </c>
      <c r="F2164" s="303" t="s">
        <v>7818</v>
      </c>
      <c r="G2164" s="303" t="s">
        <v>839</v>
      </c>
      <c r="H2164" s="101" t="s">
        <v>7806</v>
      </c>
      <c r="I2164" s="307" t="s">
        <v>7306</v>
      </c>
      <c r="J2164" s="101" t="s">
        <v>7809</v>
      </c>
      <c r="K2164" s="102">
        <v>192780</v>
      </c>
      <c r="L2164" s="167">
        <v>211832.7</v>
      </c>
      <c r="M2164" s="350" t="s">
        <v>12746</v>
      </c>
      <c r="N2164" s="54" t="s">
        <v>1</v>
      </c>
      <c r="O2164" s="54" t="s">
        <v>1</v>
      </c>
      <c r="P2164" s="202" t="s">
        <v>658</v>
      </c>
    </row>
    <row r="2165" spans="1:16" ht="120" x14ac:dyDescent="0.25">
      <c r="A2165" s="202" t="s">
        <v>7812</v>
      </c>
      <c r="B2165" s="100" t="s">
        <v>515</v>
      </c>
      <c r="C2165" s="54" t="s">
        <v>7798</v>
      </c>
      <c r="D2165" s="52">
        <v>14</v>
      </c>
      <c r="E2165" s="52" t="s">
        <v>7821</v>
      </c>
      <c r="F2165" s="303" t="s">
        <v>7819</v>
      </c>
      <c r="G2165" s="303" t="s">
        <v>839</v>
      </c>
      <c r="H2165" s="52" t="s">
        <v>7807</v>
      </c>
      <c r="I2165" s="307" t="s">
        <v>7306</v>
      </c>
      <c r="J2165" s="52" t="s">
        <v>7810</v>
      </c>
      <c r="K2165" s="23">
        <v>192780</v>
      </c>
      <c r="L2165" s="167">
        <v>211832.7</v>
      </c>
      <c r="M2165" s="350" t="s">
        <v>12746</v>
      </c>
      <c r="N2165" s="54" t="s">
        <v>1</v>
      </c>
      <c r="O2165" s="54" t="s">
        <v>1</v>
      </c>
      <c r="P2165" s="202" t="s">
        <v>658</v>
      </c>
    </row>
    <row r="2166" spans="1:16" ht="120" x14ac:dyDescent="0.25">
      <c r="A2166" s="202" t="s">
        <v>7813</v>
      </c>
      <c r="B2166" s="100" t="s">
        <v>566</v>
      </c>
      <c r="C2166" s="241" t="s">
        <v>7822</v>
      </c>
      <c r="D2166" s="52">
        <v>12.6</v>
      </c>
      <c r="E2166" s="52" t="s">
        <v>7823</v>
      </c>
      <c r="F2166" s="303" t="s">
        <v>7824</v>
      </c>
      <c r="G2166" s="303" t="s">
        <v>839</v>
      </c>
      <c r="H2166" s="77" t="s">
        <v>7808</v>
      </c>
      <c r="I2166" s="307" t="s">
        <v>7306</v>
      </c>
      <c r="J2166" s="52" t="s">
        <v>7811</v>
      </c>
      <c r="K2166" s="23">
        <v>4349500</v>
      </c>
      <c r="L2166" s="167">
        <v>207392.71</v>
      </c>
      <c r="M2166" s="5" t="s">
        <v>12749</v>
      </c>
      <c r="N2166" s="54" t="s">
        <v>1</v>
      </c>
      <c r="O2166" s="54" t="s">
        <v>1</v>
      </c>
      <c r="P2166" s="202" t="s">
        <v>658</v>
      </c>
    </row>
    <row r="2167" spans="1:16" x14ac:dyDescent="0.25">
      <c r="A2167" s="205" t="s">
        <v>365</v>
      </c>
      <c r="B2167" s="20"/>
      <c r="C2167" s="15"/>
      <c r="D2167" s="16">
        <f>SUM(D2153:D2166)</f>
        <v>445.60000000000008</v>
      </c>
      <c r="E2167" s="16"/>
      <c r="F2167" s="16"/>
      <c r="G2167" s="16"/>
      <c r="H2167" s="16"/>
      <c r="I2167" s="16"/>
      <c r="J2167" s="16"/>
      <c r="K2167" s="24">
        <f>SUM(K2109:K2166)</f>
        <v>26520688.129999999</v>
      </c>
      <c r="L2167" s="47">
        <f>SUM(L2109:L2166)</f>
        <v>124780128.91000003</v>
      </c>
      <c r="M2167" s="29"/>
      <c r="N2167" s="18"/>
      <c r="O2167" s="30"/>
      <c r="P2167" s="202"/>
    </row>
    <row r="2168" spans="1:16" ht="15" customHeight="1" x14ac:dyDescent="0.25">
      <c r="A2168" s="357" t="s">
        <v>31</v>
      </c>
      <c r="B2168" s="358"/>
      <c r="C2168" s="358"/>
      <c r="D2168" s="358"/>
      <c r="E2168" s="358"/>
      <c r="F2168" s="358"/>
      <c r="G2168" s="358"/>
      <c r="H2168" s="358"/>
      <c r="I2168" s="358"/>
      <c r="J2168" s="358"/>
      <c r="K2168" s="358"/>
      <c r="L2168" s="358"/>
      <c r="M2168" s="358"/>
      <c r="N2168" s="358"/>
      <c r="O2168" s="358"/>
      <c r="P2168" s="359"/>
    </row>
    <row r="2169" spans="1:16" ht="15" customHeight="1" x14ac:dyDescent="0.25">
      <c r="A2169" s="425" t="s">
        <v>567</v>
      </c>
      <c r="B2169" s="426"/>
      <c r="C2169" s="426"/>
      <c r="D2169" s="426"/>
      <c r="E2169" s="426"/>
      <c r="F2169" s="426"/>
      <c r="G2169" s="426"/>
      <c r="H2169" s="426"/>
      <c r="I2169" s="426"/>
      <c r="J2169" s="426"/>
      <c r="K2169" s="426"/>
      <c r="L2169" s="426"/>
      <c r="M2169" s="426"/>
      <c r="N2169" s="426"/>
      <c r="O2169" s="426"/>
      <c r="P2169" s="427"/>
    </row>
    <row r="2170" spans="1:16" ht="161.25" customHeight="1" x14ac:dyDescent="0.25">
      <c r="A2170" s="202" t="s">
        <v>7825</v>
      </c>
      <c r="B2170" s="100" t="s">
        <v>712</v>
      </c>
      <c r="C2170" s="241" t="s">
        <v>7827</v>
      </c>
      <c r="D2170" s="101">
        <v>440</v>
      </c>
      <c r="E2170" s="100" t="s">
        <v>7828</v>
      </c>
      <c r="F2170" s="303" t="s">
        <v>7829</v>
      </c>
      <c r="G2170" s="303" t="s">
        <v>839</v>
      </c>
      <c r="H2170" s="100" t="s">
        <v>7830</v>
      </c>
      <c r="I2170" s="307" t="s">
        <v>7306</v>
      </c>
      <c r="J2170" s="100" t="s">
        <v>7832</v>
      </c>
      <c r="K2170" s="42">
        <v>231254</v>
      </c>
      <c r="L2170" s="42">
        <v>308748.06</v>
      </c>
      <c r="M2170" s="76" t="s">
        <v>12750</v>
      </c>
      <c r="N2170" s="78" t="s">
        <v>1</v>
      </c>
      <c r="O2170" s="78" t="s">
        <v>1</v>
      </c>
      <c r="P2170" s="202" t="s">
        <v>658</v>
      </c>
    </row>
    <row r="2171" spans="1:16" ht="153" customHeight="1" x14ac:dyDescent="0.25">
      <c r="A2171" s="202" t="s">
        <v>7826</v>
      </c>
      <c r="B2171" s="100" t="s">
        <v>713</v>
      </c>
      <c r="C2171" s="241" t="s">
        <v>7834</v>
      </c>
      <c r="D2171" s="101">
        <v>593</v>
      </c>
      <c r="E2171" s="100" t="s">
        <v>7835</v>
      </c>
      <c r="F2171" s="303" t="s">
        <v>7836</v>
      </c>
      <c r="G2171" s="303" t="s">
        <v>839</v>
      </c>
      <c r="H2171" s="100" t="s">
        <v>7831</v>
      </c>
      <c r="I2171" s="307" t="s">
        <v>7306</v>
      </c>
      <c r="J2171" s="100" t="s">
        <v>7833</v>
      </c>
      <c r="K2171" s="42">
        <v>311669</v>
      </c>
      <c r="L2171" s="42">
        <v>416108.18</v>
      </c>
      <c r="M2171" s="349" t="s">
        <v>12750</v>
      </c>
      <c r="N2171" s="78" t="s">
        <v>1</v>
      </c>
      <c r="O2171" s="78" t="s">
        <v>1</v>
      </c>
      <c r="P2171" s="202" t="s">
        <v>658</v>
      </c>
    </row>
    <row r="2172" spans="1:16" ht="178.5" x14ac:dyDescent="0.25">
      <c r="A2172" s="202" t="s">
        <v>7837</v>
      </c>
      <c r="B2172" s="100" t="s">
        <v>714</v>
      </c>
      <c r="C2172" s="241" t="s">
        <v>7838</v>
      </c>
      <c r="D2172" s="101">
        <v>258</v>
      </c>
      <c r="E2172" s="100" t="s">
        <v>7839</v>
      </c>
      <c r="F2172" s="303" t="s">
        <v>7840</v>
      </c>
      <c r="G2172" s="303" t="s">
        <v>839</v>
      </c>
      <c r="H2172" s="100" t="s">
        <v>7841</v>
      </c>
      <c r="I2172" s="307" t="s">
        <v>7306</v>
      </c>
      <c r="J2172" s="100" t="s">
        <v>7845</v>
      </c>
      <c r="K2172" s="42">
        <v>406798</v>
      </c>
      <c r="L2172" s="42">
        <v>419108.44</v>
      </c>
      <c r="M2172" s="349" t="s">
        <v>12750</v>
      </c>
      <c r="N2172" s="78" t="s">
        <v>1</v>
      </c>
      <c r="O2172" s="78" t="s">
        <v>1</v>
      </c>
      <c r="P2172" s="202" t="s">
        <v>658</v>
      </c>
    </row>
    <row r="2173" spans="1:16" ht="125.25" customHeight="1" x14ac:dyDescent="0.25">
      <c r="A2173" s="202" t="s">
        <v>7849</v>
      </c>
      <c r="B2173" s="100" t="s">
        <v>715</v>
      </c>
      <c r="C2173" s="241" t="s">
        <v>7852</v>
      </c>
      <c r="D2173" s="101">
        <v>356</v>
      </c>
      <c r="E2173" s="100" t="s">
        <v>7857</v>
      </c>
      <c r="F2173" s="303" t="s">
        <v>7858</v>
      </c>
      <c r="G2173" s="303" t="s">
        <v>839</v>
      </c>
      <c r="H2173" s="100" t="s">
        <v>7842</v>
      </c>
      <c r="I2173" s="307" t="s">
        <v>7306</v>
      </c>
      <c r="J2173" s="100" t="s">
        <v>7846</v>
      </c>
      <c r="K2173" s="42">
        <v>486476</v>
      </c>
      <c r="L2173" s="167">
        <v>216345.41</v>
      </c>
      <c r="M2173" s="349" t="s">
        <v>12750</v>
      </c>
      <c r="N2173" s="78" t="s">
        <v>1</v>
      </c>
      <c r="O2173" s="78" t="s">
        <v>1</v>
      </c>
      <c r="P2173" s="202" t="s">
        <v>658</v>
      </c>
    </row>
    <row r="2174" spans="1:16" ht="120" x14ac:dyDescent="0.25">
      <c r="A2174" s="202" t="s">
        <v>7850</v>
      </c>
      <c r="B2174" s="100" t="s">
        <v>716</v>
      </c>
      <c r="C2174" s="241" t="s">
        <v>7853</v>
      </c>
      <c r="D2174" s="101">
        <v>52</v>
      </c>
      <c r="E2174" s="100" t="s">
        <v>7859</v>
      </c>
      <c r="F2174" s="303" t="s">
        <v>7860</v>
      </c>
      <c r="G2174" s="303" t="s">
        <v>839</v>
      </c>
      <c r="H2174" s="100" t="s">
        <v>7843</v>
      </c>
      <c r="I2174" s="307" t="s">
        <v>7306</v>
      </c>
      <c r="J2174" s="100" t="s">
        <v>7847</v>
      </c>
      <c r="K2174" s="42">
        <v>27330</v>
      </c>
      <c r="L2174" s="167">
        <v>31601.02</v>
      </c>
      <c r="M2174" s="349" t="s">
        <v>12750</v>
      </c>
      <c r="N2174" s="78" t="s">
        <v>1</v>
      </c>
      <c r="O2174" s="78" t="s">
        <v>1</v>
      </c>
      <c r="P2174" s="202" t="s">
        <v>658</v>
      </c>
    </row>
    <row r="2175" spans="1:16" ht="191.25" x14ac:dyDescent="0.25">
      <c r="A2175" s="202" t="s">
        <v>7851</v>
      </c>
      <c r="B2175" s="100" t="s">
        <v>720</v>
      </c>
      <c r="C2175" s="241" t="s">
        <v>7854</v>
      </c>
      <c r="D2175" s="101">
        <v>4</v>
      </c>
      <c r="E2175" s="100" t="s">
        <v>7862</v>
      </c>
      <c r="F2175" s="303" t="s">
        <v>7861</v>
      </c>
      <c r="G2175" s="303" t="s">
        <v>839</v>
      </c>
      <c r="H2175" s="100" t="s">
        <v>7844</v>
      </c>
      <c r="I2175" s="307" t="s">
        <v>7306</v>
      </c>
      <c r="J2175" s="100" t="s">
        <v>7848</v>
      </c>
      <c r="K2175" s="42">
        <v>2102</v>
      </c>
      <c r="L2175" s="167">
        <v>2430.85</v>
      </c>
      <c r="M2175" s="349" t="s">
        <v>12750</v>
      </c>
      <c r="N2175" s="86" t="s">
        <v>1</v>
      </c>
      <c r="O2175" s="86" t="s">
        <v>1</v>
      </c>
      <c r="P2175" s="202" t="s">
        <v>658</v>
      </c>
    </row>
    <row r="2176" spans="1:16" ht="150.75" customHeight="1" x14ac:dyDescent="0.25">
      <c r="A2176" s="202" t="s">
        <v>7864</v>
      </c>
      <c r="B2176" s="100" t="s">
        <v>721</v>
      </c>
      <c r="C2176" s="241" t="s">
        <v>7855</v>
      </c>
      <c r="D2176" s="101">
        <v>17</v>
      </c>
      <c r="E2176" s="100" t="s">
        <v>7863</v>
      </c>
      <c r="F2176" s="303" t="s">
        <v>7866</v>
      </c>
      <c r="G2176" s="303" t="s">
        <v>839</v>
      </c>
      <c r="H2176" s="100" t="s">
        <v>7867</v>
      </c>
      <c r="I2176" s="307" t="s">
        <v>7306</v>
      </c>
      <c r="J2176" s="100" t="s">
        <v>7877</v>
      </c>
      <c r="K2176" s="42">
        <v>8935</v>
      </c>
      <c r="L2176" s="167">
        <v>9453.32</v>
      </c>
      <c r="M2176" s="349" t="s">
        <v>12750</v>
      </c>
      <c r="N2176" s="86" t="s">
        <v>1</v>
      </c>
      <c r="O2176" s="86" t="s">
        <v>1</v>
      </c>
      <c r="P2176" s="202" t="s">
        <v>658</v>
      </c>
    </row>
    <row r="2177" spans="1:16" ht="149.25" customHeight="1" x14ac:dyDescent="0.25">
      <c r="A2177" s="202" t="s">
        <v>7865</v>
      </c>
      <c r="B2177" s="100" t="s">
        <v>722</v>
      </c>
      <c r="C2177" s="241" t="s">
        <v>7856</v>
      </c>
      <c r="D2177" s="101">
        <v>24</v>
      </c>
      <c r="E2177" s="100" t="s">
        <v>7870</v>
      </c>
      <c r="F2177" s="303" t="s">
        <v>7871</v>
      </c>
      <c r="G2177" s="303" t="s">
        <v>839</v>
      </c>
      <c r="H2177" s="100" t="s">
        <v>7868</v>
      </c>
      <c r="I2177" s="307" t="s">
        <v>7306</v>
      </c>
      <c r="J2177" s="100" t="s">
        <v>7876</v>
      </c>
      <c r="K2177" s="42">
        <v>12614</v>
      </c>
      <c r="L2177" s="167">
        <v>13345.86</v>
      </c>
      <c r="M2177" s="349" t="s">
        <v>12750</v>
      </c>
      <c r="N2177" s="86" t="s">
        <v>1</v>
      </c>
      <c r="O2177" s="86" t="s">
        <v>1</v>
      </c>
      <c r="P2177" s="202" t="s">
        <v>658</v>
      </c>
    </row>
    <row r="2178" spans="1:16" ht="191.25" x14ac:dyDescent="0.25">
      <c r="A2178" s="202" t="s">
        <v>7878</v>
      </c>
      <c r="B2178" s="100" t="s">
        <v>723</v>
      </c>
      <c r="C2178" s="241" t="s">
        <v>7880</v>
      </c>
      <c r="D2178" s="101">
        <v>8</v>
      </c>
      <c r="E2178" s="100" t="s">
        <v>7889</v>
      </c>
      <c r="F2178" s="303" t="s">
        <v>7891</v>
      </c>
      <c r="G2178" s="303" t="s">
        <v>839</v>
      </c>
      <c r="H2178" s="100" t="s">
        <v>7869</v>
      </c>
      <c r="I2178" s="307" t="s">
        <v>7306</v>
      </c>
      <c r="J2178" s="100" t="s">
        <v>7872</v>
      </c>
      <c r="K2178" s="42">
        <v>4205</v>
      </c>
      <c r="L2178" s="167">
        <v>4861.6899999999996</v>
      </c>
      <c r="M2178" s="349" t="s">
        <v>12750</v>
      </c>
      <c r="N2178" s="86" t="s">
        <v>1</v>
      </c>
      <c r="O2178" s="86" t="s">
        <v>1</v>
      </c>
      <c r="P2178" s="202" t="s">
        <v>658</v>
      </c>
    </row>
    <row r="2179" spans="1:16" ht="150" customHeight="1" x14ac:dyDescent="0.25">
      <c r="A2179" s="202" t="s">
        <v>7879</v>
      </c>
      <c r="B2179" s="100" t="s">
        <v>724</v>
      </c>
      <c r="C2179" s="241" t="s">
        <v>7881</v>
      </c>
      <c r="D2179" s="101">
        <v>21</v>
      </c>
      <c r="E2179" s="100" t="s">
        <v>7890</v>
      </c>
      <c r="F2179" s="303" t="s">
        <v>7892</v>
      </c>
      <c r="G2179" s="303" t="s">
        <v>839</v>
      </c>
      <c r="H2179" s="100" t="s">
        <v>7886</v>
      </c>
      <c r="I2179" s="307" t="s">
        <v>7306</v>
      </c>
      <c r="J2179" s="100" t="s">
        <v>7873</v>
      </c>
      <c r="K2179" s="42">
        <v>11038</v>
      </c>
      <c r="L2179" s="167">
        <v>11677.63</v>
      </c>
      <c r="M2179" s="349" t="s">
        <v>12750</v>
      </c>
      <c r="N2179" s="86" t="s">
        <v>1</v>
      </c>
      <c r="O2179" s="86" t="s">
        <v>1</v>
      </c>
      <c r="P2179" s="202" t="s">
        <v>658</v>
      </c>
    </row>
    <row r="2180" spans="1:16" ht="204" x14ac:dyDescent="0.25">
      <c r="A2180" s="202" t="s">
        <v>7893</v>
      </c>
      <c r="B2180" s="100" t="s">
        <v>725</v>
      </c>
      <c r="C2180" s="241" t="s">
        <v>7882</v>
      </c>
      <c r="D2180" s="101">
        <v>20</v>
      </c>
      <c r="E2180" s="100" t="s">
        <v>7900</v>
      </c>
      <c r="F2180" s="303" t="s">
        <v>7899</v>
      </c>
      <c r="G2180" s="303" t="s">
        <v>839</v>
      </c>
      <c r="H2180" s="100" t="s">
        <v>7887</v>
      </c>
      <c r="I2180" s="307" t="s">
        <v>7306</v>
      </c>
      <c r="J2180" s="100" t="s">
        <v>7874</v>
      </c>
      <c r="K2180" s="42">
        <v>10512</v>
      </c>
      <c r="L2180" s="167">
        <v>12154.24</v>
      </c>
      <c r="M2180" s="349" t="s">
        <v>12750</v>
      </c>
      <c r="N2180" s="86" t="s">
        <v>1</v>
      </c>
      <c r="O2180" s="86" t="s">
        <v>1</v>
      </c>
      <c r="P2180" s="202" t="s">
        <v>658</v>
      </c>
    </row>
    <row r="2181" spans="1:16" ht="165.75" x14ac:dyDescent="0.25">
      <c r="A2181" s="202" t="s">
        <v>7894</v>
      </c>
      <c r="B2181" s="100" t="s">
        <v>726</v>
      </c>
      <c r="C2181" s="241" t="s">
        <v>7883</v>
      </c>
      <c r="D2181" s="101">
        <v>36</v>
      </c>
      <c r="E2181" s="100" t="s">
        <v>7901</v>
      </c>
      <c r="F2181" s="303" t="s">
        <v>7902</v>
      </c>
      <c r="G2181" s="303" t="s">
        <v>839</v>
      </c>
      <c r="H2181" s="100" t="s">
        <v>7888</v>
      </c>
      <c r="I2181" s="307" t="s">
        <v>7306</v>
      </c>
      <c r="J2181" s="100" t="s">
        <v>7875</v>
      </c>
      <c r="K2181" s="42">
        <v>18920</v>
      </c>
      <c r="L2181" s="167">
        <v>20018.8</v>
      </c>
      <c r="M2181" s="349" t="s">
        <v>12750</v>
      </c>
      <c r="N2181" s="86" t="s">
        <v>1</v>
      </c>
      <c r="O2181" s="86" t="s">
        <v>1</v>
      </c>
      <c r="P2181" s="202" t="s">
        <v>658</v>
      </c>
    </row>
    <row r="2182" spans="1:16" ht="191.25" x14ac:dyDescent="0.25">
      <c r="A2182" s="202" t="s">
        <v>7895</v>
      </c>
      <c r="B2182" s="100" t="s">
        <v>764</v>
      </c>
      <c r="C2182" s="241" t="s">
        <v>7884</v>
      </c>
      <c r="D2182" s="101">
        <v>10</v>
      </c>
      <c r="E2182" s="100" t="s">
        <v>7915</v>
      </c>
      <c r="F2182" s="303" t="s">
        <v>7917</v>
      </c>
      <c r="G2182" s="303" t="s">
        <v>839</v>
      </c>
      <c r="H2182" s="100" t="s">
        <v>7906</v>
      </c>
      <c r="I2182" s="307" t="s">
        <v>7306</v>
      </c>
      <c r="J2182" s="100" t="s">
        <v>7903</v>
      </c>
      <c r="K2182" s="42">
        <v>5256</v>
      </c>
      <c r="L2182" s="167">
        <v>6077.12</v>
      </c>
      <c r="M2182" s="349" t="s">
        <v>12750</v>
      </c>
      <c r="N2182" s="86" t="s">
        <v>1</v>
      </c>
      <c r="O2182" s="86" t="s">
        <v>1</v>
      </c>
      <c r="P2182" s="202" t="s">
        <v>658</v>
      </c>
    </row>
    <row r="2183" spans="1:16" ht="191.25" x14ac:dyDescent="0.25">
      <c r="A2183" s="202" t="s">
        <v>7896</v>
      </c>
      <c r="B2183" s="100" t="s">
        <v>727</v>
      </c>
      <c r="C2183" s="241" t="s">
        <v>7885</v>
      </c>
      <c r="D2183" s="101">
        <v>16</v>
      </c>
      <c r="E2183" s="100" t="s">
        <v>7916</v>
      </c>
      <c r="F2183" s="303" t="s">
        <v>7918</v>
      </c>
      <c r="G2183" s="303" t="s">
        <v>839</v>
      </c>
      <c r="H2183" s="100" t="s">
        <v>7907</v>
      </c>
      <c r="I2183" s="307" t="s">
        <v>7306</v>
      </c>
      <c r="J2183" s="100" t="s">
        <v>7904</v>
      </c>
      <c r="K2183" s="42">
        <v>8410</v>
      </c>
      <c r="L2183" s="167">
        <v>9723.4</v>
      </c>
      <c r="M2183" s="349" t="s">
        <v>12750</v>
      </c>
      <c r="N2183" s="86" t="s">
        <v>1</v>
      </c>
      <c r="O2183" s="86" t="s">
        <v>1</v>
      </c>
      <c r="P2183" s="202" t="s">
        <v>658</v>
      </c>
    </row>
    <row r="2184" spans="1:16" ht="204" x14ac:dyDescent="0.25">
      <c r="A2184" s="202" t="s">
        <v>7897</v>
      </c>
      <c r="B2184" s="100" t="s">
        <v>728</v>
      </c>
      <c r="C2184" s="241" t="s">
        <v>7919</v>
      </c>
      <c r="D2184" s="101">
        <v>29</v>
      </c>
      <c r="E2184" s="100" t="s">
        <v>7922</v>
      </c>
      <c r="F2184" s="303" t="s">
        <v>7923</v>
      </c>
      <c r="G2184" s="303" t="s">
        <v>839</v>
      </c>
      <c r="H2184" s="100" t="s">
        <v>7908</v>
      </c>
      <c r="I2184" s="307" t="s">
        <v>7306</v>
      </c>
      <c r="J2184" s="100" t="s">
        <v>7905</v>
      </c>
      <c r="K2184" s="42">
        <v>15241</v>
      </c>
      <c r="L2184" s="167">
        <v>17623.64</v>
      </c>
      <c r="M2184" s="349" t="s">
        <v>12750</v>
      </c>
      <c r="N2184" s="86" t="s">
        <v>1</v>
      </c>
      <c r="O2184" s="86" t="s">
        <v>1</v>
      </c>
      <c r="P2184" s="202" t="s">
        <v>658</v>
      </c>
    </row>
    <row r="2185" spans="1:16" ht="191.25" x14ac:dyDescent="0.25">
      <c r="A2185" s="202" t="s">
        <v>7898</v>
      </c>
      <c r="B2185" s="100" t="s">
        <v>729</v>
      </c>
      <c r="C2185" s="241" t="s">
        <v>7920</v>
      </c>
      <c r="D2185" s="101">
        <v>27</v>
      </c>
      <c r="E2185" s="100" t="s">
        <v>7925</v>
      </c>
      <c r="F2185" s="303" t="s">
        <v>7924</v>
      </c>
      <c r="G2185" s="303" t="s">
        <v>839</v>
      </c>
      <c r="H2185" s="100" t="s">
        <v>7909</v>
      </c>
      <c r="I2185" s="307" t="s">
        <v>7306</v>
      </c>
      <c r="J2185" s="100" t="s">
        <v>7912</v>
      </c>
      <c r="K2185" s="42">
        <v>14191</v>
      </c>
      <c r="L2185" s="167">
        <v>16408.22</v>
      </c>
      <c r="M2185" s="349" t="s">
        <v>12750</v>
      </c>
      <c r="N2185" s="86" t="s">
        <v>1</v>
      </c>
      <c r="O2185" s="86" t="s">
        <v>1</v>
      </c>
      <c r="P2185" s="202" t="s">
        <v>658</v>
      </c>
    </row>
    <row r="2186" spans="1:16" ht="150.75" customHeight="1" x14ac:dyDescent="0.25">
      <c r="A2186" s="202" t="s">
        <v>7926</v>
      </c>
      <c r="B2186" s="100" t="s">
        <v>730</v>
      </c>
      <c r="C2186" s="241" t="s">
        <v>7921</v>
      </c>
      <c r="D2186" s="101">
        <v>29</v>
      </c>
      <c r="E2186" s="100" t="s">
        <v>7928</v>
      </c>
      <c r="F2186" s="303" t="s">
        <v>7929</v>
      </c>
      <c r="G2186" s="303" t="s">
        <v>839</v>
      </c>
      <c r="H2186" s="100" t="s">
        <v>7910</v>
      </c>
      <c r="I2186" s="307" t="s">
        <v>7306</v>
      </c>
      <c r="J2186" s="100" t="s">
        <v>7913</v>
      </c>
      <c r="K2186" s="42">
        <v>15241</v>
      </c>
      <c r="L2186" s="167">
        <v>26076.65</v>
      </c>
      <c r="M2186" s="349" t="s">
        <v>12750</v>
      </c>
      <c r="N2186" s="86" t="s">
        <v>1</v>
      </c>
      <c r="O2186" s="86" t="s">
        <v>1</v>
      </c>
      <c r="P2186" s="202" t="s">
        <v>658</v>
      </c>
    </row>
    <row r="2187" spans="1:16" ht="148.5" customHeight="1" x14ac:dyDescent="0.25">
      <c r="A2187" s="202" t="s">
        <v>7927</v>
      </c>
      <c r="B2187" s="100" t="s">
        <v>731</v>
      </c>
      <c r="C2187" s="241" t="s">
        <v>7930</v>
      </c>
      <c r="D2187" s="101">
        <v>530</v>
      </c>
      <c r="E2187" s="100" t="s">
        <v>7931</v>
      </c>
      <c r="F2187" s="303" t="s">
        <v>7932</v>
      </c>
      <c r="G2187" s="303" t="s">
        <v>839</v>
      </c>
      <c r="H2187" s="100" t="s">
        <v>7911</v>
      </c>
      <c r="I2187" s="307" t="s">
        <v>7306</v>
      </c>
      <c r="J2187" s="100" t="s">
        <v>7914</v>
      </c>
      <c r="K2187" s="42">
        <v>278557</v>
      </c>
      <c r="L2187" s="167">
        <v>322087.26</v>
      </c>
      <c r="M2187" s="349" t="s">
        <v>12750</v>
      </c>
      <c r="N2187" s="86" t="s">
        <v>1</v>
      </c>
      <c r="O2187" s="86" t="s">
        <v>1</v>
      </c>
      <c r="P2187" s="202" t="s">
        <v>658</v>
      </c>
    </row>
    <row r="2188" spans="1:16" ht="136.5" customHeight="1" x14ac:dyDescent="0.25">
      <c r="A2188" s="202" t="s">
        <v>7933</v>
      </c>
      <c r="B2188" s="100" t="s">
        <v>731</v>
      </c>
      <c r="C2188" s="241" t="s">
        <v>7946</v>
      </c>
      <c r="D2188" s="101">
        <v>570</v>
      </c>
      <c r="E2188" s="100" t="s">
        <v>7947</v>
      </c>
      <c r="F2188" s="303" t="s">
        <v>7948</v>
      </c>
      <c r="G2188" s="303" t="s">
        <v>839</v>
      </c>
      <c r="H2188" s="100" t="s">
        <v>7941</v>
      </c>
      <c r="I2188" s="307" t="s">
        <v>7306</v>
      </c>
      <c r="J2188" s="100" t="s">
        <v>7936</v>
      </c>
      <c r="K2188" s="42">
        <v>1018572</v>
      </c>
      <c r="L2188" s="167">
        <v>971644.12</v>
      </c>
      <c r="M2188" s="349" t="s">
        <v>12750</v>
      </c>
      <c r="N2188" s="86" t="s">
        <v>1</v>
      </c>
      <c r="O2188" s="86" t="s">
        <v>1</v>
      </c>
      <c r="P2188" s="202" t="s">
        <v>658</v>
      </c>
    </row>
    <row r="2189" spans="1:16" ht="120" x14ac:dyDescent="0.25">
      <c r="A2189" s="202" t="s">
        <v>7934</v>
      </c>
      <c r="B2189" s="100" t="s">
        <v>732</v>
      </c>
      <c r="C2189" s="241" t="s">
        <v>7950</v>
      </c>
      <c r="D2189" s="101">
        <v>150</v>
      </c>
      <c r="E2189" s="100" t="s">
        <v>7952</v>
      </c>
      <c r="F2189" s="303" t="s">
        <v>7949</v>
      </c>
      <c r="G2189" s="303" t="s">
        <v>839</v>
      </c>
      <c r="H2189" s="100" t="s">
        <v>7942</v>
      </c>
      <c r="I2189" s="307" t="s">
        <v>7306</v>
      </c>
      <c r="J2189" s="100" t="s">
        <v>7937</v>
      </c>
      <c r="K2189" s="42">
        <v>268045</v>
      </c>
      <c r="L2189" s="167">
        <v>255695.82</v>
      </c>
      <c r="M2189" s="349" t="s">
        <v>12750</v>
      </c>
      <c r="N2189" s="86" t="s">
        <v>1</v>
      </c>
      <c r="O2189" s="86" t="s">
        <v>1</v>
      </c>
      <c r="P2189" s="202" t="s">
        <v>658</v>
      </c>
    </row>
    <row r="2190" spans="1:16" ht="193.5" customHeight="1" x14ac:dyDescent="0.25">
      <c r="A2190" s="202" t="s">
        <v>7935</v>
      </c>
      <c r="B2190" s="100" t="s">
        <v>733</v>
      </c>
      <c r="C2190" s="241" t="s">
        <v>7951</v>
      </c>
      <c r="D2190" s="101">
        <v>267</v>
      </c>
      <c r="E2190" s="100" t="s">
        <v>7955</v>
      </c>
      <c r="F2190" s="303" t="s">
        <v>7956</v>
      </c>
      <c r="G2190" s="303" t="s">
        <v>839</v>
      </c>
      <c r="H2190" s="100" t="s">
        <v>7943</v>
      </c>
      <c r="I2190" s="307" t="s">
        <v>7306</v>
      </c>
      <c r="J2190" s="100" t="s">
        <v>7938</v>
      </c>
      <c r="K2190" s="42">
        <v>140329</v>
      </c>
      <c r="L2190" s="167">
        <v>162259.06</v>
      </c>
      <c r="M2190" s="349" t="s">
        <v>12750</v>
      </c>
      <c r="N2190" s="86" t="s">
        <v>1</v>
      </c>
      <c r="O2190" s="86" t="s">
        <v>1</v>
      </c>
      <c r="P2190" s="202" t="s">
        <v>658</v>
      </c>
    </row>
    <row r="2191" spans="1:16" ht="120" x14ac:dyDescent="0.25">
      <c r="A2191" s="202" t="s">
        <v>7953</v>
      </c>
      <c r="B2191" s="100" t="s">
        <v>715</v>
      </c>
      <c r="C2191" s="241" t="s">
        <v>7958</v>
      </c>
      <c r="D2191" s="101">
        <v>656</v>
      </c>
      <c r="E2191" s="100" t="s">
        <v>7957</v>
      </c>
      <c r="F2191" s="303" t="s">
        <v>7964</v>
      </c>
      <c r="G2191" s="303" t="s">
        <v>839</v>
      </c>
      <c r="H2191" s="100" t="s">
        <v>7944</v>
      </c>
      <c r="I2191" s="307" t="s">
        <v>7306</v>
      </c>
      <c r="J2191" s="100" t="s">
        <v>7939</v>
      </c>
      <c r="K2191" s="42">
        <v>344779</v>
      </c>
      <c r="L2191" s="167">
        <v>398658.96</v>
      </c>
      <c r="M2191" s="349" t="s">
        <v>12750</v>
      </c>
      <c r="N2191" s="86" t="s">
        <v>1</v>
      </c>
      <c r="O2191" s="86" t="s">
        <v>1</v>
      </c>
      <c r="P2191" s="202" t="s">
        <v>658</v>
      </c>
    </row>
    <row r="2192" spans="1:16" ht="120" x14ac:dyDescent="0.25">
      <c r="A2192" s="202" t="s">
        <v>7954</v>
      </c>
      <c r="B2192" s="100" t="s">
        <v>734</v>
      </c>
      <c r="C2192" s="241" t="s">
        <v>7959</v>
      </c>
      <c r="D2192" s="101">
        <v>153</v>
      </c>
      <c r="E2192" s="100" t="s">
        <v>7965</v>
      </c>
      <c r="F2192" s="303" t="s">
        <v>7966</v>
      </c>
      <c r="G2192" s="303" t="s">
        <v>839</v>
      </c>
      <c r="H2192" s="100" t="s">
        <v>7945</v>
      </c>
      <c r="I2192" s="307" t="s">
        <v>7306</v>
      </c>
      <c r="J2192" s="100" t="s">
        <v>7940</v>
      </c>
      <c r="K2192" s="42">
        <v>80413</v>
      </c>
      <c r="L2192" s="167">
        <v>95091.43</v>
      </c>
      <c r="M2192" s="349" t="s">
        <v>12750</v>
      </c>
      <c r="N2192" s="86" t="s">
        <v>1</v>
      </c>
      <c r="O2192" s="86" t="s">
        <v>1</v>
      </c>
      <c r="P2192" s="202" t="s">
        <v>658</v>
      </c>
    </row>
    <row r="2193" spans="1:16" ht="120" x14ac:dyDescent="0.25">
      <c r="A2193" s="202" t="s">
        <v>7967</v>
      </c>
      <c r="B2193" s="100" t="s">
        <v>735</v>
      </c>
      <c r="C2193" s="241" t="s">
        <v>7960</v>
      </c>
      <c r="D2193" s="101">
        <v>498</v>
      </c>
      <c r="E2193" s="100" t="s">
        <v>8005</v>
      </c>
      <c r="F2193" s="303" t="s">
        <v>8004</v>
      </c>
      <c r="G2193" s="303" t="s">
        <v>839</v>
      </c>
      <c r="H2193" s="100" t="s">
        <v>7994</v>
      </c>
      <c r="I2193" s="307" t="s">
        <v>7306</v>
      </c>
      <c r="J2193" s="100" t="s">
        <v>7999</v>
      </c>
      <c r="K2193" s="42">
        <v>261738</v>
      </c>
      <c r="L2193" s="167">
        <v>302640.49</v>
      </c>
      <c r="M2193" s="349" t="s">
        <v>12750</v>
      </c>
      <c r="N2193" s="86" t="s">
        <v>1</v>
      </c>
      <c r="O2193" s="86" t="s">
        <v>1</v>
      </c>
      <c r="P2193" s="202" t="s">
        <v>658</v>
      </c>
    </row>
    <row r="2194" spans="1:16" ht="140.25" x14ac:dyDescent="0.25">
      <c r="A2194" s="202" t="s">
        <v>7968</v>
      </c>
      <c r="B2194" s="100" t="s">
        <v>736</v>
      </c>
      <c r="C2194" s="241" t="s">
        <v>7961</v>
      </c>
      <c r="D2194" s="101">
        <v>173</v>
      </c>
      <c r="E2194" s="100" t="s">
        <v>8006</v>
      </c>
      <c r="F2194" s="303" t="s">
        <v>8007</v>
      </c>
      <c r="G2194" s="303" t="s">
        <v>839</v>
      </c>
      <c r="H2194" s="100" t="s">
        <v>7995</v>
      </c>
      <c r="I2194" s="307" t="s">
        <v>7306</v>
      </c>
      <c r="J2194" s="100" t="s">
        <v>8000</v>
      </c>
      <c r="K2194" s="42">
        <v>90925</v>
      </c>
      <c r="L2194" s="167">
        <v>107521.69</v>
      </c>
      <c r="M2194" s="349" t="s">
        <v>12750</v>
      </c>
      <c r="N2194" s="86" t="s">
        <v>1</v>
      </c>
      <c r="O2194" s="86" t="s">
        <v>1</v>
      </c>
      <c r="P2194" s="202" t="s">
        <v>658</v>
      </c>
    </row>
    <row r="2195" spans="1:16" ht="120" x14ac:dyDescent="0.25">
      <c r="A2195" s="202" t="s">
        <v>7969</v>
      </c>
      <c r="B2195" s="100" t="s">
        <v>737</v>
      </c>
      <c r="C2195" s="241" t="s">
        <v>7962</v>
      </c>
      <c r="D2195" s="101">
        <v>274</v>
      </c>
      <c r="E2195" s="100" t="s">
        <v>8009</v>
      </c>
      <c r="F2195" s="303" t="s">
        <v>8008</v>
      </c>
      <c r="G2195" s="303" t="s">
        <v>839</v>
      </c>
      <c r="H2195" s="100" t="s">
        <v>7996</v>
      </c>
      <c r="I2195" s="307" t="s">
        <v>7306</v>
      </c>
      <c r="J2195" s="100" t="s">
        <v>8001</v>
      </c>
      <c r="K2195" s="42">
        <v>144008</v>
      </c>
      <c r="L2195" s="167">
        <v>166513.04</v>
      </c>
      <c r="M2195" s="349" t="s">
        <v>12750</v>
      </c>
      <c r="N2195" s="86" t="s">
        <v>1</v>
      </c>
      <c r="O2195" s="86" t="s">
        <v>1</v>
      </c>
      <c r="P2195" s="202" t="s">
        <v>658</v>
      </c>
    </row>
    <row r="2196" spans="1:16" ht="135.75" customHeight="1" x14ac:dyDescent="0.25">
      <c r="A2196" s="202" t="s">
        <v>7970</v>
      </c>
      <c r="B2196" s="100" t="s">
        <v>736</v>
      </c>
      <c r="C2196" s="241" t="s">
        <v>7963</v>
      </c>
      <c r="D2196" s="101">
        <v>861</v>
      </c>
      <c r="E2196" s="100" t="s">
        <v>8010</v>
      </c>
      <c r="F2196" s="303" t="s">
        <v>8011</v>
      </c>
      <c r="G2196" s="303" t="s">
        <v>839</v>
      </c>
      <c r="H2196" s="100" t="s">
        <v>7997</v>
      </c>
      <c r="I2196" s="307" t="s">
        <v>7306</v>
      </c>
      <c r="J2196" s="100" t="s">
        <v>8002</v>
      </c>
      <c r="K2196" s="42">
        <v>452524</v>
      </c>
      <c r="L2196" s="167">
        <v>535122.38</v>
      </c>
      <c r="M2196" s="349" t="s">
        <v>12750</v>
      </c>
      <c r="N2196" s="86" t="s">
        <v>1</v>
      </c>
      <c r="O2196" s="86" t="s">
        <v>1</v>
      </c>
      <c r="P2196" s="202" t="s">
        <v>658</v>
      </c>
    </row>
    <row r="2197" spans="1:16" ht="127.5" x14ac:dyDescent="0.25">
      <c r="A2197" s="202" t="s">
        <v>7971</v>
      </c>
      <c r="B2197" s="100" t="s">
        <v>715</v>
      </c>
      <c r="C2197" s="241" t="s">
        <v>8012</v>
      </c>
      <c r="D2197" s="101">
        <v>186</v>
      </c>
      <c r="E2197" s="100" t="s">
        <v>8017</v>
      </c>
      <c r="F2197" s="303" t="s">
        <v>8018</v>
      </c>
      <c r="G2197" s="303" t="s">
        <v>839</v>
      </c>
      <c r="H2197" s="100" t="s">
        <v>7998</v>
      </c>
      <c r="I2197" s="307" t="s">
        <v>7306</v>
      </c>
      <c r="J2197" s="100" t="s">
        <v>8003</v>
      </c>
      <c r="K2197" s="42">
        <v>97758</v>
      </c>
      <c r="L2197" s="167">
        <v>152910.67000000001</v>
      </c>
      <c r="M2197" s="349" t="s">
        <v>12750</v>
      </c>
      <c r="N2197" s="86" t="s">
        <v>1</v>
      </c>
      <c r="O2197" s="86" t="s">
        <v>1</v>
      </c>
      <c r="P2197" s="202" t="s">
        <v>658</v>
      </c>
    </row>
    <row r="2198" spans="1:16" ht="140.25" x14ac:dyDescent="0.25">
      <c r="A2198" s="202" t="s">
        <v>7972</v>
      </c>
      <c r="B2198" s="100" t="s">
        <v>738</v>
      </c>
      <c r="C2198" s="241" t="s">
        <v>8013</v>
      </c>
      <c r="D2198" s="101">
        <v>169</v>
      </c>
      <c r="E2198" s="100" t="s">
        <v>8019</v>
      </c>
      <c r="F2198" s="303" t="s">
        <v>8020</v>
      </c>
      <c r="G2198" s="303" t="s">
        <v>839</v>
      </c>
      <c r="H2198" s="100" t="s">
        <v>8023</v>
      </c>
      <c r="I2198" s="307" t="s">
        <v>7306</v>
      </c>
      <c r="J2198" s="100" t="s">
        <v>8026</v>
      </c>
      <c r="K2198" s="42">
        <v>88823</v>
      </c>
      <c r="L2198" s="167">
        <v>111831.59</v>
      </c>
      <c r="M2198" s="349" t="s">
        <v>12750</v>
      </c>
      <c r="N2198" s="86" t="s">
        <v>1</v>
      </c>
      <c r="O2198" s="86" t="s">
        <v>1</v>
      </c>
      <c r="P2198" s="202" t="s">
        <v>658</v>
      </c>
    </row>
    <row r="2199" spans="1:16" ht="153" x14ac:dyDescent="0.25">
      <c r="A2199" s="202" t="s">
        <v>7973</v>
      </c>
      <c r="B2199" s="100" t="s">
        <v>736</v>
      </c>
      <c r="C2199" s="241" t="s">
        <v>8014</v>
      </c>
      <c r="D2199" s="101">
        <v>260</v>
      </c>
      <c r="E2199" s="100" t="s">
        <v>8021</v>
      </c>
      <c r="F2199" s="303" t="s">
        <v>8022</v>
      </c>
      <c r="G2199" s="303" t="s">
        <v>839</v>
      </c>
      <c r="H2199" s="100" t="s">
        <v>8024</v>
      </c>
      <c r="I2199" s="307" t="s">
        <v>7306</v>
      </c>
      <c r="J2199" s="100" t="s">
        <v>8027</v>
      </c>
      <c r="K2199" s="42">
        <v>136650</v>
      </c>
      <c r="L2199" s="167">
        <v>158005.07999999999</v>
      </c>
      <c r="M2199" s="349" t="s">
        <v>12750</v>
      </c>
      <c r="N2199" s="86" t="s">
        <v>1</v>
      </c>
      <c r="O2199" s="86" t="s">
        <v>1</v>
      </c>
      <c r="P2199" s="202" t="s">
        <v>658</v>
      </c>
    </row>
    <row r="2200" spans="1:16" ht="120" x14ac:dyDescent="0.25">
      <c r="A2200" s="202" t="s">
        <v>7974</v>
      </c>
      <c r="B2200" s="100" t="s">
        <v>739</v>
      </c>
      <c r="C2200" s="241" t="s">
        <v>8015</v>
      </c>
      <c r="D2200" s="101">
        <v>67</v>
      </c>
      <c r="E2200" s="100" t="s">
        <v>8029</v>
      </c>
      <c r="F2200" s="303" t="s">
        <v>8030</v>
      </c>
      <c r="G2200" s="303" t="s">
        <v>839</v>
      </c>
      <c r="H2200" s="100" t="s">
        <v>8025</v>
      </c>
      <c r="I2200" s="307" t="s">
        <v>7306</v>
      </c>
      <c r="J2200" s="100" t="s">
        <v>8028</v>
      </c>
      <c r="K2200" s="42">
        <v>35214</v>
      </c>
      <c r="L2200" s="167">
        <v>47013.91</v>
      </c>
      <c r="M2200" s="349" t="s">
        <v>12750</v>
      </c>
      <c r="N2200" s="86" t="s">
        <v>1</v>
      </c>
      <c r="O2200" s="86" t="s">
        <v>1</v>
      </c>
      <c r="P2200" s="202" t="s">
        <v>658</v>
      </c>
    </row>
    <row r="2201" spans="1:16" ht="126" customHeight="1" x14ac:dyDescent="0.25">
      <c r="A2201" s="202" t="s">
        <v>7975</v>
      </c>
      <c r="B2201" s="100" t="s">
        <v>740</v>
      </c>
      <c r="C2201" s="241" t="s">
        <v>8016</v>
      </c>
      <c r="D2201" s="101">
        <v>658</v>
      </c>
      <c r="E2201" s="100" t="s">
        <v>8045</v>
      </c>
      <c r="F2201" s="303" t="s">
        <v>8046</v>
      </c>
      <c r="G2201" s="303" t="s">
        <v>839</v>
      </c>
      <c r="H2201" s="100" t="s">
        <v>8031</v>
      </c>
      <c r="I2201" s="307" t="s">
        <v>7306</v>
      </c>
      <c r="J2201" s="100" t="s">
        <v>8034</v>
      </c>
      <c r="K2201" s="42">
        <v>345830</v>
      </c>
      <c r="L2201" s="167">
        <v>399874.38</v>
      </c>
      <c r="M2201" s="349" t="s">
        <v>12750</v>
      </c>
      <c r="N2201" s="86" t="s">
        <v>1</v>
      </c>
      <c r="O2201" s="86" t="s">
        <v>1</v>
      </c>
      <c r="P2201" s="202" t="s">
        <v>658</v>
      </c>
    </row>
    <row r="2202" spans="1:16" ht="120" x14ac:dyDescent="0.25">
      <c r="A2202" s="202" t="s">
        <v>7976</v>
      </c>
      <c r="B2202" s="33" t="s">
        <v>95</v>
      </c>
      <c r="C2202" s="307" t="s">
        <v>8047</v>
      </c>
      <c r="D2202" s="99">
        <v>175</v>
      </c>
      <c r="E2202" s="101" t="s">
        <v>8054</v>
      </c>
      <c r="F2202" s="303" t="s">
        <v>8053</v>
      </c>
      <c r="G2202" s="303" t="s">
        <v>839</v>
      </c>
      <c r="H2202" s="101" t="s">
        <v>8032</v>
      </c>
      <c r="I2202" s="307" t="s">
        <v>7306</v>
      </c>
      <c r="J2202" s="100" t="s">
        <v>8035</v>
      </c>
      <c r="K2202" s="155">
        <v>13496</v>
      </c>
      <c r="L2202" s="167">
        <v>150904.79</v>
      </c>
      <c r="M2202" s="5" t="s">
        <v>12657</v>
      </c>
      <c r="N2202" s="54" t="s">
        <v>1</v>
      </c>
      <c r="O2202" s="54" t="s">
        <v>1</v>
      </c>
      <c r="P2202" s="202" t="s">
        <v>658</v>
      </c>
    </row>
    <row r="2203" spans="1:16" ht="120" x14ac:dyDescent="0.25">
      <c r="A2203" s="202" t="s">
        <v>7977</v>
      </c>
      <c r="B2203" s="100" t="s">
        <v>263</v>
      </c>
      <c r="C2203" s="241" t="s">
        <v>8048</v>
      </c>
      <c r="D2203" s="99">
        <v>217</v>
      </c>
      <c r="E2203" s="100" t="s">
        <v>8055</v>
      </c>
      <c r="F2203" s="303" t="s">
        <v>8056</v>
      </c>
      <c r="G2203" s="303" t="s">
        <v>839</v>
      </c>
      <c r="H2203" s="100" t="s">
        <v>8033</v>
      </c>
      <c r="I2203" s="307" t="s">
        <v>7306</v>
      </c>
      <c r="J2203" s="100" t="s">
        <v>8036</v>
      </c>
      <c r="K2203" s="105">
        <v>586440.68000000005</v>
      </c>
      <c r="L2203" s="167">
        <v>143594.4</v>
      </c>
      <c r="M2203" s="5" t="s">
        <v>12751</v>
      </c>
      <c r="N2203" s="49" t="s">
        <v>1</v>
      </c>
      <c r="O2203" s="54" t="s">
        <v>1</v>
      </c>
      <c r="P2203" s="202" t="s">
        <v>658</v>
      </c>
    </row>
    <row r="2204" spans="1:16" ht="120" x14ac:dyDescent="0.25">
      <c r="A2204" s="202" t="s">
        <v>7978</v>
      </c>
      <c r="B2204" s="33" t="s">
        <v>32</v>
      </c>
      <c r="C2204" s="307" t="s">
        <v>8049</v>
      </c>
      <c r="D2204" s="99">
        <v>352.9</v>
      </c>
      <c r="E2204" s="101" t="s">
        <v>8057</v>
      </c>
      <c r="F2204" s="303" t="s">
        <v>8058</v>
      </c>
      <c r="G2204" s="303" t="s">
        <v>839</v>
      </c>
      <c r="H2204" s="101" t="s">
        <v>8041</v>
      </c>
      <c r="I2204" s="307" t="s">
        <v>7306</v>
      </c>
      <c r="J2204" s="100" t="s">
        <v>8037</v>
      </c>
      <c r="K2204" s="102">
        <v>115637.75</v>
      </c>
      <c r="L2204" s="167">
        <v>304396.52</v>
      </c>
      <c r="M2204" s="5" t="s">
        <v>12657</v>
      </c>
      <c r="N2204" s="54" t="s">
        <v>1</v>
      </c>
      <c r="O2204" s="54" t="s">
        <v>1</v>
      </c>
      <c r="P2204" s="202" t="s">
        <v>658</v>
      </c>
    </row>
    <row r="2205" spans="1:16" ht="114.75" x14ac:dyDescent="0.25">
      <c r="A2205" s="202" t="s">
        <v>7979</v>
      </c>
      <c r="B2205" s="33" t="s">
        <v>42</v>
      </c>
      <c r="C2205" s="307" t="s">
        <v>8050</v>
      </c>
      <c r="D2205" s="99">
        <v>941.3</v>
      </c>
      <c r="E2205" s="101" t="s">
        <v>8059</v>
      </c>
      <c r="F2205" s="303" t="s">
        <v>8060</v>
      </c>
      <c r="G2205" s="303" t="s">
        <v>839</v>
      </c>
      <c r="H2205" s="101" t="s">
        <v>8042</v>
      </c>
      <c r="I2205" s="307" t="s">
        <v>7306</v>
      </c>
      <c r="J2205" s="100" t="s">
        <v>8038</v>
      </c>
      <c r="K2205" s="102">
        <v>3806867.82</v>
      </c>
      <c r="L2205" s="167">
        <v>811436.62</v>
      </c>
      <c r="M2205" s="350" t="s">
        <v>12657</v>
      </c>
      <c r="N2205" s="54" t="s">
        <v>1</v>
      </c>
      <c r="O2205" s="54" t="s">
        <v>1</v>
      </c>
      <c r="P2205" s="202" t="s">
        <v>658</v>
      </c>
    </row>
    <row r="2206" spans="1:16" ht="114.75" x14ac:dyDescent="0.25">
      <c r="A2206" s="202" t="s">
        <v>7980</v>
      </c>
      <c r="B2206" s="33" t="s">
        <v>33</v>
      </c>
      <c r="C2206" s="307" t="s">
        <v>8051</v>
      </c>
      <c r="D2206" s="99">
        <v>101</v>
      </c>
      <c r="E2206" s="101" t="s">
        <v>8061</v>
      </c>
      <c r="F2206" s="303" t="s">
        <v>8062</v>
      </c>
      <c r="G2206" s="303" t="s">
        <v>839</v>
      </c>
      <c r="H2206" s="101" t="s">
        <v>8043</v>
      </c>
      <c r="I2206" s="307" t="s">
        <v>7306</v>
      </c>
      <c r="J2206" s="100" t="s">
        <v>8039</v>
      </c>
      <c r="K2206" s="102">
        <v>33095.53</v>
      </c>
      <c r="L2206" s="168">
        <v>87093.62</v>
      </c>
      <c r="M2206" s="350" t="s">
        <v>12657</v>
      </c>
      <c r="N2206" s="54" t="s">
        <v>1</v>
      </c>
      <c r="O2206" s="54" t="s">
        <v>1</v>
      </c>
      <c r="P2206" s="202" t="s">
        <v>658</v>
      </c>
    </row>
    <row r="2207" spans="1:16" ht="208.5" customHeight="1" x14ac:dyDescent="0.25">
      <c r="A2207" s="202" t="s">
        <v>7981</v>
      </c>
      <c r="B2207" s="33" t="s">
        <v>626</v>
      </c>
      <c r="C2207" s="307" t="s">
        <v>8052</v>
      </c>
      <c r="D2207" s="99">
        <v>727</v>
      </c>
      <c r="E2207" s="101" t="s">
        <v>8063</v>
      </c>
      <c r="F2207" s="303" t="s">
        <v>8064</v>
      </c>
      <c r="G2207" s="303" t="s">
        <v>839</v>
      </c>
      <c r="H2207" s="101" t="s">
        <v>8044</v>
      </c>
      <c r="I2207" s="307" t="s">
        <v>7306</v>
      </c>
      <c r="J2207" s="100" t="s">
        <v>8040</v>
      </c>
      <c r="K2207" s="102">
        <v>1196666.67</v>
      </c>
      <c r="L2207" s="168">
        <v>626901.62</v>
      </c>
      <c r="M2207" s="5" t="s">
        <v>12752</v>
      </c>
      <c r="N2207" s="54" t="s">
        <v>1</v>
      </c>
      <c r="O2207" s="54" t="s">
        <v>1</v>
      </c>
      <c r="P2207" s="202" t="s">
        <v>658</v>
      </c>
    </row>
    <row r="2208" spans="1:16" ht="161.25" customHeight="1" x14ac:dyDescent="0.25">
      <c r="A2208" s="202" t="s">
        <v>7982</v>
      </c>
      <c r="B2208" s="33" t="s">
        <v>625</v>
      </c>
      <c r="C2208" s="307" t="s">
        <v>8065</v>
      </c>
      <c r="D2208" s="99">
        <v>363</v>
      </c>
      <c r="E2208" s="101" t="s">
        <v>8071</v>
      </c>
      <c r="F2208" s="303" t="s">
        <v>8083</v>
      </c>
      <c r="G2208" s="303" t="s">
        <v>839</v>
      </c>
      <c r="H2208" s="101" t="s">
        <v>8072</v>
      </c>
      <c r="I2208" s="307" t="s">
        <v>7306</v>
      </c>
      <c r="J2208" s="100" t="s">
        <v>8077</v>
      </c>
      <c r="K2208" s="102">
        <v>203333.33</v>
      </c>
      <c r="L2208" s="168">
        <v>313019.65000000002</v>
      </c>
      <c r="M2208" s="350" t="s">
        <v>12752</v>
      </c>
      <c r="N2208" s="54" t="s">
        <v>1</v>
      </c>
      <c r="O2208" s="54" t="s">
        <v>1</v>
      </c>
      <c r="P2208" s="202" t="s">
        <v>658</v>
      </c>
    </row>
    <row r="2209" spans="1:16" ht="226.5" customHeight="1" x14ac:dyDescent="0.25">
      <c r="A2209" s="202" t="s">
        <v>7983</v>
      </c>
      <c r="B2209" s="33" t="s">
        <v>624</v>
      </c>
      <c r="C2209" s="307" t="s">
        <v>8066</v>
      </c>
      <c r="D2209" s="99">
        <v>788</v>
      </c>
      <c r="E2209" s="101" t="s">
        <v>8082</v>
      </c>
      <c r="F2209" s="303" t="s">
        <v>8084</v>
      </c>
      <c r="G2209" s="303" t="s">
        <v>839</v>
      </c>
      <c r="H2209" s="101" t="s">
        <v>8073</v>
      </c>
      <c r="I2209" s="307" t="s">
        <v>7306</v>
      </c>
      <c r="J2209" s="100" t="s">
        <v>8078</v>
      </c>
      <c r="K2209" s="102">
        <v>38333.33</v>
      </c>
      <c r="L2209" s="168">
        <v>679502.72</v>
      </c>
      <c r="M2209" s="350" t="s">
        <v>12752</v>
      </c>
      <c r="N2209" s="54" t="s">
        <v>1</v>
      </c>
      <c r="O2209" s="54" t="s">
        <v>1</v>
      </c>
      <c r="P2209" s="202" t="s">
        <v>658</v>
      </c>
    </row>
    <row r="2210" spans="1:16" ht="120" x14ac:dyDescent="0.25">
      <c r="A2210" s="202" t="s">
        <v>7984</v>
      </c>
      <c r="B2210" s="33" t="s">
        <v>623</v>
      </c>
      <c r="C2210" s="307" t="s">
        <v>8067</v>
      </c>
      <c r="D2210" s="99">
        <v>160</v>
      </c>
      <c r="E2210" s="101" t="s">
        <v>8085</v>
      </c>
      <c r="F2210" s="303" t="s">
        <v>8086</v>
      </c>
      <c r="G2210" s="303" t="s">
        <v>839</v>
      </c>
      <c r="H2210" s="101" t="s">
        <v>8074</v>
      </c>
      <c r="I2210" s="307" t="s">
        <v>7306</v>
      </c>
      <c r="J2210" s="100" t="s">
        <v>8079</v>
      </c>
      <c r="K2210" s="102">
        <v>282500</v>
      </c>
      <c r="L2210" s="168">
        <v>137970.1</v>
      </c>
      <c r="M2210" s="350" t="s">
        <v>12752</v>
      </c>
      <c r="N2210" s="54" t="s">
        <v>1</v>
      </c>
      <c r="O2210" s="54" t="s">
        <v>1</v>
      </c>
      <c r="P2210" s="202" t="s">
        <v>658</v>
      </c>
    </row>
    <row r="2211" spans="1:16" ht="202.5" customHeight="1" x14ac:dyDescent="0.25">
      <c r="A2211" s="202" t="s">
        <v>7985</v>
      </c>
      <c r="B2211" s="33" t="s">
        <v>622</v>
      </c>
      <c r="C2211" s="307" t="s">
        <v>8068</v>
      </c>
      <c r="D2211" s="99">
        <v>242</v>
      </c>
      <c r="E2211" s="101" t="s">
        <v>8087</v>
      </c>
      <c r="F2211" s="303" t="s">
        <v>8089</v>
      </c>
      <c r="G2211" s="303" t="s">
        <v>839</v>
      </c>
      <c r="H2211" s="101" t="s">
        <v>8075</v>
      </c>
      <c r="I2211" s="307" t="s">
        <v>7306</v>
      </c>
      <c r="J2211" s="101" t="s">
        <v>8080</v>
      </c>
      <c r="K2211" s="102">
        <v>398333.33</v>
      </c>
      <c r="L2211" s="167">
        <v>208679.77</v>
      </c>
      <c r="M2211" s="350" t="s">
        <v>12752</v>
      </c>
      <c r="N2211" s="54" t="s">
        <v>1</v>
      </c>
      <c r="O2211" s="54" t="s">
        <v>1</v>
      </c>
      <c r="P2211" s="202" t="s">
        <v>658</v>
      </c>
    </row>
    <row r="2212" spans="1:16" ht="120" x14ac:dyDescent="0.25">
      <c r="A2212" s="202" t="s">
        <v>7986</v>
      </c>
      <c r="B2212" s="100" t="s">
        <v>267</v>
      </c>
      <c r="C2212" s="241" t="s">
        <v>8069</v>
      </c>
      <c r="D2212" s="99">
        <v>1100</v>
      </c>
      <c r="E2212" s="100" t="s">
        <v>8088</v>
      </c>
      <c r="F2212" s="303" t="s">
        <v>8090</v>
      </c>
      <c r="G2212" s="303" t="s">
        <v>839</v>
      </c>
      <c r="H2212" s="100" t="s">
        <v>8076</v>
      </c>
      <c r="I2212" s="307" t="s">
        <v>7306</v>
      </c>
      <c r="J2212" s="101" t="s">
        <v>8081</v>
      </c>
      <c r="K2212" s="105">
        <v>1664406.78</v>
      </c>
      <c r="L2212" s="168">
        <v>1257397.1599999999</v>
      </c>
      <c r="M2212" s="5" t="s">
        <v>12753</v>
      </c>
      <c r="N2212" s="49" t="s">
        <v>1</v>
      </c>
      <c r="O2212" s="54" t="s">
        <v>1</v>
      </c>
      <c r="P2212" s="202" t="s">
        <v>658</v>
      </c>
    </row>
    <row r="2213" spans="1:16" ht="148.5" customHeight="1" x14ac:dyDescent="0.25">
      <c r="A2213" s="202" t="s">
        <v>7987</v>
      </c>
      <c r="B2213" s="100" t="s">
        <v>34</v>
      </c>
      <c r="C2213" s="307" t="s">
        <v>8070</v>
      </c>
      <c r="D2213" s="99">
        <v>2783.3</v>
      </c>
      <c r="E2213" s="101" t="s">
        <v>8091</v>
      </c>
      <c r="F2213" s="303" t="s">
        <v>8092</v>
      </c>
      <c r="G2213" s="303" t="s">
        <v>839</v>
      </c>
      <c r="H2213" s="101" t="s">
        <v>8093</v>
      </c>
      <c r="I2213" s="307" t="s">
        <v>7306</v>
      </c>
      <c r="J2213" s="101" t="s">
        <v>8101</v>
      </c>
      <c r="K2213" s="102">
        <v>8434.9599999999991</v>
      </c>
      <c r="L2213" s="168">
        <v>2410090.33</v>
      </c>
      <c r="M2213" s="5" t="s">
        <v>12657</v>
      </c>
      <c r="N2213" s="54" t="s">
        <v>1</v>
      </c>
      <c r="O2213" s="54" t="s">
        <v>1</v>
      </c>
      <c r="P2213" s="202" t="s">
        <v>658</v>
      </c>
    </row>
    <row r="2214" spans="1:16" ht="114.75" x14ac:dyDescent="0.25">
      <c r="A2214" s="202" t="s">
        <v>7988</v>
      </c>
      <c r="B2214" s="33" t="s">
        <v>35</v>
      </c>
      <c r="C2214" s="307" t="s">
        <v>8136</v>
      </c>
      <c r="D2214" s="99">
        <v>892</v>
      </c>
      <c r="E2214" s="101" t="s">
        <v>8097</v>
      </c>
      <c r="F2214" s="303" t="s">
        <v>8098</v>
      </c>
      <c r="G2214" s="303" t="s">
        <v>839</v>
      </c>
      <c r="H2214" s="101" t="s">
        <v>8094</v>
      </c>
      <c r="I2214" s="307" t="s">
        <v>7306</v>
      </c>
      <c r="J2214" s="101" t="s">
        <v>8102</v>
      </c>
      <c r="K2214" s="102">
        <v>122717</v>
      </c>
      <c r="L2214" s="168">
        <v>769183.28</v>
      </c>
      <c r="M2214" s="350" t="s">
        <v>12657</v>
      </c>
      <c r="N2214" s="54" t="s">
        <v>1</v>
      </c>
      <c r="O2214" s="54" t="s">
        <v>1</v>
      </c>
      <c r="P2214" s="202" t="s">
        <v>658</v>
      </c>
    </row>
    <row r="2215" spans="1:16" ht="135" x14ac:dyDescent="0.25">
      <c r="A2215" s="202" t="s">
        <v>7989</v>
      </c>
      <c r="B2215" s="100" t="s">
        <v>307</v>
      </c>
      <c r="C2215" s="100" t="s">
        <v>8137</v>
      </c>
      <c r="D2215" s="99">
        <v>90</v>
      </c>
      <c r="E2215" s="100" t="s">
        <v>8099</v>
      </c>
      <c r="F2215" s="303" t="s">
        <v>8100</v>
      </c>
      <c r="G2215" s="303" t="s">
        <v>839</v>
      </c>
      <c r="H2215" s="100" t="s">
        <v>8095</v>
      </c>
      <c r="I2215" s="307" t="s">
        <v>7306</v>
      </c>
      <c r="J2215" s="100" t="s">
        <v>8103</v>
      </c>
      <c r="K2215" s="105">
        <v>137029.17000000001</v>
      </c>
      <c r="L2215" s="168">
        <v>138983.75</v>
      </c>
      <c r="M2215" s="5" t="s">
        <v>12754</v>
      </c>
      <c r="N2215" s="49" t="s">
        <v>1</v>
      </c>
      <c r="O2215" s="54" t="s">
        <v>1</v>
      </c>
      <c r="P2215" s="202" t="s">
        <v>658</v>
      </c>
    </row>
    <row r="2216" spans="1:16" ht="120" x14ac:dyDescent="0.25">
      <c r="A2216" s="202" t="s">
        <v>7990</v>
      </c>
      <c r="B2216" s="33" t="s">
        <v>568</v>
      </c>
      <c r="C2216" s="241" t="s">
        <v>8138</v>
      </c>
      <c r="D2216" s="99">
        <v>852</v>
      </c>
      <c r="E2216" s="100" t="s">
        <v>8109</v>
      </c>
      <c r="F2216" s="303" t="s">
        <v>8110</v>
      </c>
      <c r="G2216" s="303" t="s">
        <v>839</v>
      </c>
      <c r="H2216" s="100" t="s">
        <v>8096</v>
      </c>
      <c r="I2216" s="307" t="s">
        <v>7306</v>
      </c>
      <c r="J2216" s="100" t="s">
        <v>8104</v>
      </c>
      <c r="K2216" s="105">
        <v>1520000</v>
      </c>
      <c r="L2216" s="168">
        <v>837069.02</v>
      </c>
      <c r="M2216" s="5" t="s">
        <v>12755</v>
      </c>
      <c r="N2216" s="49" t="s">
        <v>1</v>
      </c>
      <c r="O2216" s="54" t="s">
        <v>1</v>
      </c>
      <c r="P2216" s="202" t="s">
        <v>658</v>
      </c>
    </row>
    <row r="2217" spans="1:16" ht="120" x14ac:dyDescent="0.25">
      <c r="A2217" s="202" t="s">
        <v>7991</v>
      </c>
      <c r="B2217" s="33" t="s">
        <v>297</v>
      </c>
      <c r="C2217" s="241" t="s">
        <v>8139</v>
      </c>
      <c r="D2217" s="99">
        <v>1938</v>
      </c>
      <c r="E2217" s="100" t="s">
        <v>8111</v>
      </c>
      <c r="F2217" s="303" t="s">
        <v>8113</v>
      </c>
      <c r="G2217" s="303" t="s">
        <v>839</v>
      </c>
      <c r="H2217" s="100" t="s">
        <v>8107</v>
      </c>
      <c r="I2217" s="307" t="s">
        <v>7306</v>
      </c>
      <c r="J2217" s="100" t="s">
        <v>8105</v>
      </c>
      <c r="K2217" s="105">
        <v>2917000</v>
      </c>
      <c r="L2217" s="168">
        <v>1904037.29</v>
      </c>
      <c r="M2217" s="350" t="s">
        <v>12755</v>
      </c>
      <c r="N2217" s="49" t="s">
        <v>1</v>
      </c>
      <c r="O2217" s="54" t="s">
        <v>1</v>
      </c>
      <c r="P2217" s="202" t="s">
        <v>658</v>
      </c>
    </row>
    <row r="2218" spans="1:16" ht="114.75" x14ac:dyDescent="0.25">
      <c r="A2218" s="202" t="s">
        <v>7992</v>
      </c>
      <c r="B2218" s="33" t="s">
        <v>36</v>
      </c>
      <c r="C2218" s="307" t="s">
        <v>8140</v>
      </c>
      <c r="D2218" s="99">
        <v>375.2</v>
      </c>
      <c r="E2218" s="101" t="s">
        <v>8112</v>
      </c>
      <c r="F2218" s="303" t="s">
        <v>8114</v>
      </c>
      <c r="G2218" s="303" t="s">
        <v>839</v>
      </c>
      <c r="H2218" s="101" t="s">
        <v>8108</v>
      </c>
      <c r="I2218" s="307" t="s">
        <v>7306</v>
      </c>
      <c r="J2218" s="100" t="s">
        <v>8106</v>
      </c>
      <c r="K2218" s="102">
        <v>149992</v>
      </c>
      <c r="L2218" s="168">
        <v>323367.40999999997</v>
      </c>
      <c r="M2218" s="5" t="s">
        <v>12657</v>
      </c>
      <c r="N2218" s="54" t="s">
        <v>1</v>
      </c>
      <c r="O2218" s="54" t="s">
        <v>1</v>
      </c>
      <c r="P2218" s="202" t="s">
        <v>658</v>
      </c>
    </row>
    <row r="2219" spans="1:16" ht="114.75" x14ac:dyDescent="0.25">
      <c r="A2219" s="202" t="s">
        <v>7993</v>
      </c>
      <c r="B2219" s="33" t="s">
        <v>37</v>
      </c>
      <c r="C2219" s="307" t="s">
        <v>8141</v>
      </c>
      <c r="D2219" s="99">
        <v>327.60000000000002</v>
      </c>
      <c r="E2219" s="101" t="s">
        <v>8133</v>
      </c>
      <c r="F2219" s="311" t="s">
        <v>8144</v>
      </c>
      <c r="G2219" s="303" t="s">
        <v>839</v>
      </c>
      <c r="H2219" s="101" t="s">
        <v>8119</v>
      </c>
      <c r="I2219" s="307" t="s">
        <v>7306</v>
      </c>
      <c r="J2219" s="100" t="s">
        <v>8115</v>
      </c>
      <c r="K2219" s="102">
        <v>145795</v>
      </c>
      <c r="L2219" s="168">
        <v>282838.69</v>
      </c>
      <c r="M2219" s="350" t="s">
        <v>12657</v>
      </c>
      <c r="N2219" s="54" t="s">
        <v>1</v>
      </c>
      <c r="O2219" s="54" t="s">
        <v>1</v>
      </c>
      <c r="P2219" s="202" t="s">
        <v>658</v>
      </c>
    </row>
    <row r="2220" spans="1:16" ht="114.75" x14ac:dyDescent="0.25">
      <c r="A2220" s="202" t="s">
        <v>8124</v>
      </c>
      <c r="B2220" s="33" t="s">
        <v>38</v>
      </c>
      <c r="C2220" s="101" t="s">
        <v>8142</v>
      </c>
      <c r="D2220" s="99">
        <v>362.1</v>
      </c>
      <c r="E2220" s="101" t="s">
        <v>8134</v>
      </c>
      <c r="F2220" s="311" t="s">
        <v>8145</v>
      </c>
      <c r="G2220" s="303" t="s">
        <v>839</v>
      </c>
      <c r="H2220" s="101" t="s">
        <v>8120</v>
      </c>
      <c r="I2220" s="307" t="s">
        <v>7306</v>
      </c>
      <c r="J2220" s="100" t="s">
        <v>8116</v>
      </c>
      <c r="K2220" s="102">
        <v>19189.009999999998</v>
      </c>
      <c r="L2220" s="168">
        <v>312157.34000000003</v>
      </c>
      <c r="M2220" s="350" t="s">
        <v>12657</v>
      </c>
      <c r="N2220" s="54" t="s">
        <v>1</v>
      </c>
      <c r="O2220" s="54" t="s">
        <v>1</v>
      </c>
      <c r="P2220" s="202" t="s">
        <v>658</v>
      </c>
    </row>
    <row r="2221" spans="1:16" ht="114.75" x14ac:dyDescent="0.25">
      <c r="A2221" s="202" t="s">
        <v>8125</v>
      </c>
      <c r="B2221" s="33" t="s">
        <v>39</v>
      </c>
      <c r="C2221" s="101" t="s">
        <v>8143</v>
      </c>
      <c r="D2221" s="99">
        <v>696.5</v>
      </c>
      <c r="E2221" s="101" t="s">
        <v>8135</v>
      </c>
      <c r="F2221" s="311" t="s">
        <v>8146</v>
      </c>
      <c r="G2221" s="303" t="s">
        <v>839</v>
      </c>
      <c r="H2221" s="101" t="s">
        <v>8121</v>
      </c>
      <c r="I2221" s="307" t="s">
        <v>7306</v>
      </c>
      <c r="J2221" s="100" t="s">
        <v>8117</v>
      </c>
      <c r="K2221" s="102">
        <v>36910.1</v>
      </c>
      <c r="L2221" s="168">
        <v>601032.23</v>
      </c>
      <c r="M2221" s="350" t="s">
        <v>12657</v>
      </c>
      <c r="N2221" s="54" t="s">
        <v>1</v>
      </c>
      <c r="O2221" s="54" t="s">
        <v>1</v>
      </c>
      <c r="P2221" s="202" t="s">
        <v>658</v>
      </c>
    </row>
    <row r="2222" spans="1:16" ht="120" x14ac:dyDescent="0.25">
      <c r="A2222" s="202" t="s">
        <v>8126</v>
      </c>
      <c r="B2222" s="100" t="s">
        <v>264</v>
      </c>
      <c r="C2222" s="241" t="s">
        <v>8168</v>
      </c>
      <c r="D2222" s="99">
        <v>228</v>
      </c>
      <c r="E2222" s="100" t="s">
        <v>8147</v>
      </c>
      <c r="F2222" s="311" t="s">
        <v>8148</v>
      </c>
      <c r="G2222" s="303" t="s">
        <v>839</v>
      </c>
      <c r="H2222" s="100" t="s">
        <v>8122</v>
      </c>
      <c r="I2222" s="307" t="s">
        <v>7306</v>
      </c>
      <c r="J2222" s="100" t="s">
        <v>8118</v>
      </c>
      <c r="K2222" s="105">
        <v>77118.64</v>
      </c>
      <c r="L2222" s="168">
        <v>141704.88</v>
      </c>
      <c r="M2222" s="5" t="s">
        <v>12751</v>
      </c>
      <c r="N2222" s="49" t="s">
        <v>1</v>
      </c>
      <c r="O2222" s="54" t="s">
        <v>1</v>
      </c>
      <c r="P2222" s="202" t="s">
        <v>658</v>
      </c>
    </row>
    <row r="2223" spans="1:16" ht="114.75" x14ac:dyDescent="0.25">
      <c r="A2223" s="202" t="s">
        <v>8127</v>
      </c>
      <c r="B2223" s="33" t="s">
        <v>40</v>
      </c>
      <c r="C2223" s="307" t="s">
        <v>8169</v>
      </c>
      <c r="D2223" s="99">
        <v>638.79999999999995</v>
      </c>
      <c r="E2223" s="101" t="s">
        <v>8149</v>
      </c>
      <c r="F2223" s="311" t="s">
        <v>8060</v>
      </c>
      <c r="G2223" s="303" t="s">
        <v>839</v>
      </c>
      <c r="H2223" s="101" t="s">
        <v>8123</v>
      </c>
      <c r="I2223" s="307" t="s">
        <v>7306</v>
      </c>
      <c r="J2223" s="100" t="s">
        <v>8160</v>
      </c>
      <c r="K2223" s="102">
        <v>2583477.2799999998</v>
      </c>
      <c r="L2223" s="168">
        <v>551018.06000000006</v>
      </c>
      <c r="M2223" s="5" t="s">
        <v>12657</v>
      </c>
      <c r="N2223" s="54" t="s">
        <v>1</v>
      </c>
      <c r="O2223" s="54" t="s">
        <v>1</v>
      </c>
      <c r="P2223" s="202" t="s">
        <v>658</v>
      </c>
    </row>
    <row r="2224" spans="1:16" ht="114.75" x14ac:dyDescent="0.25">
      <c r="A2224" s="202" t="s">
        <v>8128</v>
      </c>
      <c r="B2224" s="33" t="s">
        <v>41</v>
      </c>
      <c r="C2224" s="307" t="s">
        <v>8170</v>
      </c>
      <c r="D2224" s="99">
        <v>639.9</v>
      </c>
      <c r="E2224" s="101" t="s">
        <v>8155</v>
      </c>
      <c r="F2224" s="311" t="s">
        <v>8154</v>
      </c>
      <c r="G2224" s="303" t="s">
        <v>839</v>
      </c>
      <c r="H2224" s="101" t="s">
        <v>8150</v>
      </c>
      <c r="I2224" s="307" t="s">
        <v>7306</v>
      </c>
      <c r="J2224" s="100" t="s">
        <v>8161</v>
      </c>
      <c r="K2224" s="102">
        <v>33910.65</v>
      </c>
      <c r="L2224" s="168">
        <v>551880.38</v>
      </c>
      <c r="M2224" s="350" t="s">
        <v>12657</v>
      </c>
      <c r="N2224" s="54" t="s">
        <v>1</v>
      </c>
      <c r="O2224" s="54" t="s">
        <v>1</v>
      </c>
      <c r="P2224" s="202" t="s">
        <v>658</v>
      </c>
    </row>
    <row r="2225" spans="1:16" ht="114.75" x14ac:dyDescent="0.25">
      <c r="A2225" s="202" t="s">
        <v>8129</v>
      </c>
      <c r="B2225" s="33" t="s">
        <v>569</v>
      </c>
      <c r="C2225" s="307" t="s">
        <v>8171</v>
      </c>
      <c r="D2225" s="99">
        <v>840.3</v>
      </c>
      <c r="E2225" s="101" t="s">
        <v>8156</v>
      </c>
      <c r="F2225" s="311" t="s">
        <v>8157</v>
      </c>
      <c r="G2225" s="311" t="s">
        <v>839</v>
      </c>
      <c r="H2225" s="101" t="s">
        <v>8153</v>
      </c>
      <c r="I2225" s="307" t="s">
        <v>7306</v>
      </c>
      <c r="J2225" s="100" t="s">
        <v>8162</v>
      </c>
      <c r="K2225" s="102">
        <v>44530.59</v>
      </c>
      <c r="L2225" s="168">
        <v>862.31</v>
      </c>
      <c r="M2225" s="350" t="s">
        <v>12657</v>
      </c>
      <c r="N2225" s="54" t="s">
        <v>1</v>
      </c>
      <c r="O2225" s="54" t="s">
        <v>1</v>
      </c>
      <c r="P2225" s="202" t="s">
        <v>658</v>
      </c>
    </row>
    <row r="2226" spans="1:16" ht="186.75" customHeight="1" x14ac:dyDescent="0.25">
      <c r="A2226" s="202" t="s">
        <v>8130</v>
      </c>
      <c r="B2226" s="33" t="s">
        <v>128</v>
      </c>
      <c r="C2226" s="307" t="s">
        <v>8172</v>
      </c>
      <c r="D2226" s="99">
        <v>587.29999999999995</v>
      </c>
      <c r="E2226" s="101" t="s">
        <v>8158</v>
      </c>
      <c r="F2226" s="311" t="s">
        <v>8159</v>
      </c>
      <c r="G2226" s="311" t="s">
        <v>839</v>
      </c>
      <c r="H2226" s="101" t="s">
        <v>8152</v>
      </c>
      <c r="I2226" s="307" t="s">
        <v>7306</v>
      </c>
      <c r="J2226" s="100" t="s">
        <v>8163</v>
      </c>
      <c r="K2226" s="102">
        <v>18617</v>
      </c>
      <c r="L2226" s="168">
        <v>506177.78</v>
      </c>
      <c r="M2226" s="350" t="s">
        <v>12657</v>
      </c>
      <c r="N2226" s="54" t="s">
        <v>1</v>
      </c>
      <c r="O2226" s="54" t="s">
        <v>1</v>
      </c>
      <c r="P2226" s="202" t="s">
        <v>658</v>
      </c>
    </row>
    <row r="2227" spans="1:16" ht="120" x14ac:dyDescent="0.25">
      <c r="A2227" s="202" t="s">
        <v>8131</v>
      </c>
      <c r="B2227" s="100" t="s">
        <v>269</v>
      </c>
      <c r="C2227" s="241" t="s">
        <v>8173</v>
      </c>
      <c r="D2227" s="99">
        <v>127</v>
      </c>
      <c r="E2227" s="100" t="s">
        <v>8167</v>
      </c>
      <c r="F2227" s="311" t="s">
        <v>8182</v>
      </c>
      <c r="G2227" s="311" t="s">
        <v>839</v>
      </c>
      <c r="H2227" s="100" t="s">
        <v>8151</v>
      </c>
      <c r="I2227" s="307" t="s">
        <v>7306</v>
      </c>
      <c r="J2227" s="100" t="s">
        <v>8164</v>
      </c>
      <c r="K2227" s="105">
        <v>117796.61</v>
      </c>
      <c r="L2227" s="168">
        <v>77179.399999999994</v>
      </c>
      <c r="M2227" s="5" t="s">
        <v>12753</v>
      </c>
      <c r="N2227" s="49" t="s">
        <v>1</v>
      </c>
      <c r="O2227" s="54" t="s">
        <v>1</v>
      </c>
      <c r="P2227" s="202" t="s">
        <v>658</v>
      </c>
    </row>
    <row r="2228" spans="1:16" ht="129" customHeight="1" x14ac:dyDescent="0.25">
      <c r="A2228" s="202" t="s">
        <v>8132</v>
      </c>
      <c r="B2228" s="33" t="s">
        <v>503</v>
      </c>
      <c r="C2228" s="307" t="s">
        <v>8174</v>
      </c>
      <c r="D2228" s="99">
        <v>616</v>
      </c>
      <c r="E2228" s="101" t="s">
        <v>8184</v>
      </c>
      <c r="F2228" s="311" t="s">
        <v>8183</v>
      </c>
      <c r="G2228" s="311" t="s">
        <v>839</v>
      </c>
      <c r="H2228" s="101" t="s">
        <v>8192</v>
      </c>
      <c r="I2228" s="307" t="s">
        <v>7306</v>
      </c>
      <c r="J2228" s="101" t="s">
        <v>8165</v>
      </c>
      <c r="K2228" s="102">
        <v>99547.12</v>
      </c>
      <c r="L2228" s="168">
        <v>531184.87</v>
      </c>
      <c r="M2228" s="5" t="s">
        <v>12657</v>
      </c>
      <c r="N2228" s="54" t="s">
        <v>1</v>
      </c>
      <c r="O2228" s="54" t="s">
        <v>1</v>
      </c>
      <c r="P2228" s="202" t="s">
        <v>658</v>
      </c>
    </row>
    <row r="2229" spans="1:16" ht="114.75" x14ac:dyDescent="0.25">
      <c r="A2229" s="202" t="s">
        <v>8187</v>
      </c>
      <c r="B2229" s="33" t="s">
        <v>8189</v>
      </c>
      <c r="C2229" s="307" t="s">
        <v>8175</v>
      </c>
      <c r="D2229" s="99">
        <v>742.7</v>
      </c>
      <c r="E2229" s="101" t="s">
        <v>8185</v>
      </c>
      <c r="F2229" s="311" t="s">
        <v>8190</v>
      </c>
      <c r="G2229" s="311" t="s">
        <v>839</v>
      </c>
      <c r="H2229" s="101" t="s">
        <v>8193</v>
      </c>
      <c r="I2229" s="307" t="s">
        <v>7306</v>
      </c>
      <c r="J2229" s="101" t="s">
        <v>8166</v>
      </c>
      <c r="K2229" s="102">
        <v>2001.28</v>
      </c>
      <c r="L2229" s="168">
        <v>640698.64</v>
      </c>
      <c r="M2229" s="350" t="s">
        <v>12657</v>
      </c>
      <c r="N2229" s="54" t="s">
        <v>1</v>
      </c>
      <c r="O2229" s="54" t="s">
        <v>1</v>
      </c>
      <c r="P2229" s="202" t="s">
        <v>658</v>
      </c>
    </row>
    <row r="2230" spans="1:16" ht="114.75" x14ac:dyDescent="0.25">
      <c r="A2230" s="202" t="s">
        <v>8188</v>
      </c>
      <c r="B2230" s="33" t="s">
        <v>43</v>
      </c>
      <c r="C2230" s="307" t="s">
        <v>8176</v>
      </c>
      <c r="D2230" s="99">
        <v>263</v>
      </c>
      <c r="E2230" s="101" t="s">
        <v>8186</v>
      </c>
      <c r="F2230" s="311" t="s">
        <v>8191</v>
      </c>
      <c r="G2230" s="311" t="s">
        <v>839</v>
      </c>
      <c r="H2230" s="101" t="s">
        <v>8194</v>
      </c>
      <c r="I2230" s="307" t="s">
        <v>7306</v>
      </c>
      <c r="J2230" s="101" t="s">
        <v>8197</v>
      </c>
      <c r="K2230" s="102">
        <v>708.68</v>
      </c>
      <c r="L2230" s="168">
        <v>226788.35</v>
      </c>
      <c r="M2230" s="350" t="s">
        <v>12657</v>
      </c>
      <c r="N2230" s="54" t="s">
        <v>1</v>
      </c>
      <c r="O2230" s="54" t="s">
        <v>1</v>
      </c>
      <c r="P2230" s="202" t="s">
        <v>658</v>
      </c>
    </row>
    <row r="2231" spans="1:16" ht="114.75" x14ac:dyDescent="0.25">
      <c r="A2231" s="202" t="s">
        <v>8201</v>
      </c>
      <c r="B2231" s="33" t="s">
        <v>44</v>
      </c>
      <c r="C2231" s="307" t="s">
        <v>8177</v>
      </c>
      <c r="D2231" s="99">
        <v>95</v>
      </c>
      <c r="E2231" s="101" t="s">
        <v>8205</v>
      </c>
      <c r="F2231" s="311" t="s">
        <v>8206</v>
      </c>
      <c r="G2231" s="311" t="s">
        <v>839</v>
      </c>
      <c r="H2231" s="101" t="s">
        <v>8195</v>
      </c>
      <c r="I2231" s="307" t="s">
        <v>7306</v>
      </c>
      <c r="J2231" s="101" t="s">
        <v>8198</v>
      </c>
      <c r="K2231" s="102">
        <v>91.27</v>
      </c>
      <c r="L2231" s="168">
        <v>81919.740000000005</v>
      </c>
      <c r="M2231" s="350" t="s">
        <v>12657</v>
      </c>
      <c r="N2231" s="54" t="s">
        <v>1</v>
      </c>
      <c r="O2231" s="54" t="s">
        <v>1</v>
      </c>
      <c r="P2231" s="202" t="s">
        <v>658</v>
      </c>
    </row>
    <row r="2232" spans="1:16" ht="114.75" x14ac:dyDescent="0.25">
      <c r="A2232" s="202" t="s">
        <v>8202</v>
      </c>
      <c r="B2232" s="100" t="s">
        <v>45</v>
      </c>
      <c r="C2232" s="307" t="s">
        <v>8178</v>
      </c>
      <c r="D2232" s="99">
        <v>280</v>
      </c>
      <c r="E2232" s="101" t="s">
        <v>8208</v>
      </c>
      <c r="F2232" s="311" t="s">
        <v>8207</v>
      </c>
      <c r="G2232" s="311" t="s">
        <v>839</v>
      </c>
      <c r="H2232" s="101" t="s">
        <v>8196</v>
      </c>
      <c r="I2232" s="307" t="s">
        <v>7306</v>
      </c>
      <c r="J2232" s="101" t="s">
        <v>8199</v>
      </c>
      <c r="K2232" s="102">
        <v>268.98</v>
      </c>
      <c r="L2232" s="168">
        <v>241447.67</v>
      </c>
      <c r="M2232" s="350" t="s">
        <v>12657</v>
      </c>
      <c r="N2232" s="54" t="s">
        <v>1</v>
      </c>
      <c r="O2232" s="54" t="s">
        <v>1</v>
      </c>
      <c r="P2232" s="202" t="s">
        <v>658</v>
      </c>
    </row>
    <row r="2233" spans="1:16" ht="120" x14ac:dyDescent="0.25">
      <c r="A2233" s="202" t="s">
        <v>8203</v>
      </c>
      <c r="B2233" s="100" t="s">
        <v>8204</v>
      </c>
      <c r="C2233" s="241" t="s">
        <v>8179</v>
      </c>
      <c r="D2233" s="99">
        <v>140</v>
      </c>
      <c r="E2233" s="100" t="s">
        <v>8213</v>
      </c>
      <c r="F2233" s="311" t="s">
        <v>8210</v>
      </c>
      <c r="G2233" s="311" t="s">
        <v>839</v>
      </c>
      <c r="H2233" s="100" t="s">
        <v>8209</v>
      </c>
      <c r="I2233" s="307" t="s">
        <v>7306</v>
      </c>
      <c r="J2233" s="100" t="s">
        <v>8200</v>
      </c>
      <c r="K2233" s="105">
        <v>259322.03</v>
      </c>
      <c r="L2233" s="168">
        <v>85079.65</v>
      </c>
      <c r="M2233" s="5" t="s">
        <v>12753</v>
      </c>
      <c r="N2233" s="49" t="s">
        <v>1</v>
      </c>
      <c r="O2233" s="54" t="s">
        <v>1</v>
      </c>
      <c r="P2233" s="202" t="s">
        <v>658</v>
      </c>
    </row>
    <row r="2234" spans="1:16" ht="114.75" x14ac:dyDescent="0.25">
      <c r="A2234" s="202" t="s">
        <v>8211</v>
      </c>
      <c r="B2234" s="33" t="s">
        <v>570</v>
      </c>
      <c r="C2234" s="307" t="s">
        <v>8180</v>
      </c>
      <c r="D2234" s="99">
        <v>353.5</v>
      </c>
      <c r="E2234" s="101" t="s">
        <v>8230</v>
      </c>
      <c r="F2234" s="311" t="s">
        <v>8231</v>
      </c>
      <c r="G2234" s="311" t="s">
        <v>839</v>
      </c>
      <c r="H2234" s="101" t="s">
        <v>8223</v>
      </c>
      <c r="I2234" s="307" t="s">
        <v>7306</v>
      </c>
      <c r="J2234" s="101" t="s">
        <v>8214</v>
      </c>
      <c r="K2234" s="102">
        <v>75696.59</v>
      </c>
      <c r="L2234" s="168">
        <v>305258.83</v>
      </c>
      <c r="M2234" s="5" t="s">
        <v>12657</v>
      </c>
      <c r="N2234" s="54" t="s">
        <v>1</v>
      </c>
      <c r="O2234" s="54" t="s">
        <v>1</v>
      </c>
      <c r="P2234" s="202" t="s">
        <v>658</v>
      </c>
    </row>
    <row r="2235" spans="1:16" ht="120" x14ac:dyDescent="0.25">
      <c r="A2235" s="202" t="s">
        <v>8212</v>
      </c>
      <c r="B2235" s="100" t="s">
        <v>417</v>
      </c>
      <c r="C2235" s="241" t="s">
        <v>8181</v>
      </c>
      <c r="D2235" s="99">
        <v>162</v>
      </c>
      <c r="E2235" s="100" t="s">
        <v>8235</v>
      </c>
      <c r="F2235" s="311" t="s">
        <v>8234</v>
      </c>
      <c r="G2235" s="311" t="s">
        <v>839</v>
      </c>
      <c r="H2235" s="100" t="s">
        <v>8222</v>
      </c>
      <c r="I2235" s="307" t="s">
        <v>7306</v>
      </c>
      <c r="J2235" s="101" t="s">
        <v>8215</v>
      </c>
      <c r="K2235" s="105">
        <v>160924.57999999999</v>
      </c>
      <c r="L2235" s="168">
        <v>98449.31</v>
      </c>
      <c r="M2235" s="5" t="s">
        <v>12756</v>
      </c>
      <c r="N2235" s="49" t="s">
        <v>1</v>
      </c>
      <c r="O2235" s="54" t="s">
        <v>1</v>
      </c>
      <c r="P2235" s="202" t="s">
        <v>658</v>
      </c>
    </row>
    <row r="2236" spans="1:16" ht="114.75" x14ac:dyDescent="0.25">
      <c r="A2236" s="202" t="s">
        <v>8232</v>
      </c>
      <c r="B2236" s="33" t="s">
        <v>46</v>
      </c>
      <c r="C2236" s="307" t="s">
        <v>8238</v>
      </c>
      <c r="D2236" s="99">
        <v>148.6</v>
      </c>
      <c r="E2236" s="101" t="s">
        <v>8237</v>
      </c>
      <c r="F2236" s="311" t="s">
        <v>8236</v>
      </c>
      <c r="G2236" s="311" t="s">
        <v>839</v>
      </c>
      <c r="H2236" s="101" t="s">
        <v>8224</v>
      </c>
      <c r="I2236" s="307" t="s">
        <v>7306</v>
      </c>
      <c r="J2236" s="101" t="s">
        <v>8216</v>
      </c>
      <c r="K2236" s="102">
        <v>2249</v>
      </c>
      <c r="L2236" s="168">
        <v>128484.65</v>
      </c>
      <c r="M2236" s="5" t="s">
        <v>12657</v>
      </c>
      <c r="N2236" s="54" t="s">
        <v>1</v>
      </c>
      <c r="O2236" s="54" t="s">
        <v>1</v>
      </c>
      <c r="P2236" s="202" t="s">
        <v>658</v>
      </c>
    </row>
    <row r="2237" spans="1:16" ht="120" x14ac:dyDescent="0.25">
      <c r="A2237" s="202" t="s">
        <v>8233</v>
      </c>
      <c r="B2237" s="100" t="s">
        <v>270</v>
      </c>
      <c r="C2237" s="241" t="s">
        <v>8239</v>
      </c>
      <c r="D2237" s="99">
        <v>256</v>
      </c>
      <c r="E2237" s="100" t="s">
        <v>8247</v>
      </c>
      <c r="F2237" s="311" t="s">
        <v>8248</v>
      </c>
      <c r="G2237" s="311" t="s">
        <v>839</v>
      </c>
      <c r="H2237" s="100" t="s">
        <v>8225</v>
      </c>
      <c r="I2237" s="307" t="s">
        <v>7306</v>
      </c>
      <c r="J2237" s="100" t="s">
        <v>8217</v>
      </c>
      <c r="K2237" s="105">
        <v>222033.9</v>
      </c>
      <c r="L2237" s="168">
        <v>343981.07</v>
      </c>
      <c r="M2237" s="5" t="s">
        <v>12753</v>
      </c>
      <c r="N2237" s="49" t="s">
        <v>1</v>
      </c>
      <c r="O2237" s="54" t="s">
        <v>1</v>
      </c>
      <c r="P2237" s="202" t="s">
        <v>658</v>
      </c>
    </row>
    <row r="2238" spans="1:16" ht="140.25" x14ac:dyDescent="0.25">
      <c r="A2238" s="202" t="s">
        <v>8243</v>
      </c>
      <c r="B2238" s="33" t="s">
        <v>571</v>
      </c>
      <c r="C2238" s="307" t="s">
        <v>8240</v>
      </c>
      <c r="D2238" s="99">
        <v>11404.5</v>
      </c>
      <c r="E2238" s="101" t="s">
        <v>8250</v>
      </c>
      <c r="F2238" s="311" t="s">
        <v>8249</v>
      </c>
      <c r="G2238" s="311" t="s">
        <v>839</v>
      </c>
      <c r="H2238" s="101" t="s">
        <v>8226</v>
      </c>
      <c r="I2238" s="307" t="s">
        <v>7306</v>
      </c>
      <c r="J2238" s="101" t="s">
        <v>8218</v>
      </c>
      <c r="K2238" s="102">
        <v>4536808.4000000004</v>
      </c>
      <c r="L2238" s="168">
        <v>9919859.2699999996</v>
      </c>
      <c r="M2238" s="5" t="s">
        <v>12657</v>
      </c>
      <c r="N2238" s="54" t="s">
        <v>1</v>
      </c>
      <c r="O2238" s="54" t="s">
        <v>1</v>
      </c>
      <c r="P2238" s="202" t="s">
        <v>658</v>
      </c>
    </row>
    <row r="2239" spans="1:16" ht="312.75" customHeight="1" x14ac:dyDescent="0.25">
      <c r="A2239" s="202" t="s">
        <v>8244</v>
      </c>
      <c r="B2239" s="100" t="s">
        <v>572</v>
      </c>
      <c r="C2239" s="241" t="s">
        <v>8241</v>
      </c>
      <c r="D2239" s="99">
        <v>12500</v>
      </c>
      <c r="E2239" s="100" t="s">
        <v>8242</v>
      </c>
      <c r="F2239" s="311" t="s">
        <v>8251</v>
      </c>
      <c r="G2239" s="311" t="s">
        <v>839</v>
      </c>
      <c r="H2239" s="100" t="s">
        <v>8227</v>
      </c>
      <c r="I2239" s="307" t="s">
        <v>7306</v>
      </c>
      <c r="J2239" s="101" t="s">
        <v>8219</v>
      </c>
      <c r="K2239" s="105">
        <v>7612033.3300000001</v>
      </c>
      <c r="L2239" s="168">
        <v>11883295.26</v>
      </c>
      <c r="M2239" s="5" t="s">
        <v>789</v>
      </c>
      <c r="N2239" s="49" t="s">
        <v>1</v>
      </c>
      <c r="O2239" s="54" t="s">
        <v>1</v>
      </c>
      <c r="P2239" s="202" t="s">
        <v>658</v>
      </c>
    </row>
    <row r="2240" spans="1:16" ht="135" x14ac:dyDescent="0.25">
      <c r="A2240" s="202" t="s">
        <v>8245</v>
      </c>
      <c r="B2240" s="100" t="s">
        <v>573</v>
      </c>
      <c r="C2240" s="241" t="s">
        <v>8252</v>
      </c>
      <c r="D2240" s="99">
        <v>227.2</v>
      </c>
      <c r="E2240" s="100" t="s">
        <v>8258</v>
      </c>
      <c r="F2240" s="311" t="s">
        <v>8259</v>
      </c>
      <c r="G2240" s="311" t="s">
        <v>839</v>
      </c>
      <c r="H2240" s="100" t="s">
        <v>8228</v>
      </c>
      <c r="I2240" s="307" t="s">
        <v>7306</v>
      </c>
      <c r="J2240" s="100" t="s">
        <v>8220</v>
      </c>
      <c r="K2240" s="105">
        <v>139166.67000000001</v>
      </c>
      <c r="L2240" s="168">
        <v>137950.57999999999</v>
      </c>
      <c r="M2240" s="5" t="s">
        <v>789</v>
      </c>
      <c r="N2240" s="49" t="s">
        <v>1</v>
      </c>
      <c r="O2240" s="54" t="s">
        <v>1</v>
      </c>
      <c r="P2240" s="202" t="s">
        <v>658</v>
      </c>
    </row>
    <row r="2241" spans="1:16" ht="255" x14ac:dyDescent="0.25">
      <c r="A2241" s="202" t="s">
        <v>8246</v>
      </c>
      <c r="B2241" s="100" t="s">
        <v>8254</v>
      </c>
      <c r="C2241" s="241" t="s">
        <v>8253</v>
      </c>
      <c r="D2241" s="99">
        <v>1433.2</v>
      </c>
      <c r="E2241" s="100" t="s">
        <v>8260</v>
      </c>
      <c r="F2241" s="311" t="s">
        <v>8261</v>
      </c>
      <c r="G2241" s="311" t="s">
        <v>839</v>
      </c>
      <c r="H2241" s="100" t="s">
        <v>8229</v>
      </c>
      <c r="I2241" s="307" t="s">
        <v>7306</v>
      </c>
      <c r="J2241" s="100" t="s">
        <v>8221</v>
      </c>
      <c r="K2241" s="105">
        <v>2119166.67</v>
      </c>
      <c r="L2241" s="168">
        <v>870851.04</v>
      </c>
      <c r="M2241" s="5" t="s">
        <v>789</v>
      </c>
      <c r="N2241" s="49" t="s">
        <v>1</v>
      </c>
      <c r="O2241" s="54" t="s">
        <v>1</v>
      </c>
      <c r="P2241" s="202" t="s">
        <v>658</v>
      </c>
    </row>
    <row r="2242" spans="1:16" ht="120" x14ac:dyDescent="0.25">
      <c r="A2242" s="202" t="s">
        <v>8255</v>
      </c>
      <c r="B2242" s="33" t="s">
        <v>290</v>
      </c>
      <c r="C2242" s="241" t="s">
        <v>8256</v>
      </c>
      <c r="D2242" s="99">
        <v>1266</v>
      </c>
      <c r="E2242" s="100" t="s">
        <v>8262</v>
      </c>
      <c r="F2242" s="311" t="s">
        <v>8263</v>
      </c>
      <c r="G2242" s="311" t="s">
        <v>839</v>
      </c>
      <c r="H2242" s="100" t="s">
        <v>8288</v>
      </c>
      <c r="I2242" s="307" t="s">
        <v>7306</v>
      </c>
      <c r="J2242" s="100" t="s">
        <v>8292</v>
      </c>
      <c r="K2242" s="105">
        <v>4669000</v>
      </c>
      <c r="L2242" s="168">
        <v>1599576.52</v>
      </c>
      <c r="M2242" s="5" t="s">
        <v>12755</v>
      </c>
      <c r="N2242" s="49" t="s">
        <v>1</v>
      </c>
      <c r="O2242" s="54" t="s">
        <v>1</v>
      </c>
      <c r="P2242" s="202" t="s">
        <v>658</v>
      </c>
    </row>
    <row r="2243" spans="1:16" ht="114.75" x14ac:dyDescent="0.25">
      <c r="A2243" s="202" t="s">
        <v>8264</v>
      </c>
      <c r="B2243" s="33" t="s">
        <v>50</v>
      </c>
      <c r="C2243" s="307" t="s">
        <v>8257</v>
      </c>
      <c r="D2243" s="99">
        <v>89</v>
      </c>
      <c r="E2243" s="101" t="s">
        <v>8296</v>
      </c>
      <c r="F2243" s="311" t="s">
        <v>8297</v>
      </c>
      <c r="G2243" s="311" t="s">
        <v>839</v>
      </c>
      <c r="H2243" s="101" t="s">
        <v>8289</v>
      </c>
      <c r="I2243" s="307" t="s">
        <v>7306</v>
      </c>
      <c r="J2243" s="100" t="s">
        <v>8293</v>
      </c>
      <c r="K2243" s="102">
        <v>39506</v>
      </c>
      <c r="L2243" s="168">
        <v>76745.87</v>
      </c>
      <c r="M2243" s="5" t="s">
        <v>12657</v>
      </c>
      <c r="N2243" s="54" t="s">
        <v>1</v>
      </c>
      <c r="O2243" s="54" t="s">
        <v>1</v>
      </c>
      <c r="P2243" s="202" t="s">
        <v>658</v>
      </c>
    </row>
    <row r="2244" spans="1:16" ht="114.75" x14ac:dyDescent="0.25">
      <c r="A2244" s="202" t="s">
        <v>8265</v>
      </c>
      <c r="B2244" s="33" t="s">
        <v>49</v>
      </c>
      <c r="C2244" s="307" t="s">
        <v>8298</v>
      </c>
      <c r="D2244" s="99">
        <v>1135.4000000000001</v>
      </c>
      <c r="E2244" s="101" t="s">
        <v>8300</v>
      </c>
      <c r="F2244" s="311" t="s">
        <v>8302</v>
      </c>
      <c r="G2244" s="311" t="s">
        <v>839</v>
      </c>
      <c r="H2244" s="101" t="s">
        <v>8290</v>
      </c>
      <c r="I2244" s="307" t="s">
        <v>7306</v>
      </c>
      <c r="J2244" s="100" t="s">
        <v>8294</v>
      </c>
      <c r="K2244" s="102">
        <v>347772</v>
      </c>
      <c r="L2244" s="168">
        <v>978725.36</v>
      </c>
      <c r="M2244" s="5" t="s">
        <v>12657</v>
      </c>
      <c r="N2244" s="54" t="s">
        <v>1</v>
      </c>
      <c r="O2244" s="54" t="s">
        <v>1</v>
      </c>
      <c r="P2244" s="202" t="s">
        <v>658</v>
      </c>
    </row>
    <row r="2245" spans="1:16" ht="114.75" x14ac:dyDescent="0.25">
      <c r="A2245" s="202" t="s">
        <v>8266</v>
      </c>
      <c r="B2245" s="33" t="s">
        <v>47</v>
      </c>
      <c r="C2245" s="307" t="s">
        <v>8299</v>
      </c>
      <c r="D2245" s="99">
        <v>916.4</v>
      </c>
      <c r="E2245" s="101" t="s">
        <v>8301</v>
      </c>
      <c r="F2245" s="311" t="s">
        <v>8303</v>
      </c>
      <c r="G2245" s="311" t="s">
        <v>839</v>
      </c>
      <c r="H2245" s="101" t="s">
        <v>8291</v>
      </c>
      <c r="I2245" s="307" t="s">
        <v>7306</v>
      </c>
      <c r="J2245" s="100" t="s">
        <v>8295</v>
      </c>
      <c r="K2245" s="102">
        <v>2813.98</v>
      </c>
      <c r="L2245" s="168">
        <v>789878.8</v>
      </c>
      <c r="M2245" s="350" t="s">
        <v>12657</v>
      </c>
      <c r="N2245" s="54" t="s">
        <v>1</v>
      </c>
      <c r="O2245" s="54" t="s">
        <v>1</v>
      </c>
      <c r="P2245" s="202" t="s">
        <v>658</v>
      </c>
    </row>
    <row r="2246" spans="1:16" ht="114.75" x14ac:dyDescent="0.25">
      <c r="A2246" s="202" t="s">
        <v>8267</v>
      </c>
      <c r="B2246" s="33" t="s">
        <v>48</v>
      </c>
      <c r="C2246" s="307" t="s">
        <v>8304</v>
      </c>
      <c r="D2246" s="99">
        <v>1167.2</v>
      </c>
      <c r="E2246" s="101" t="s">
        <v>8316</v>
      </c>
      <c r="F2246" s="311" t="s">
        <v>8317</v>
      </c>
      <c r="G2246" s="311" t="s">
        <v>839</v>
      </c>
      <c r="H2246" s="101" t="s">
        <v>8310</v>
      </c>
      <c r="I2246" s="307" t="s">
        <v>7306</v>
      </c>
      <c r="J2246" s="100" t="s">
        <v>8313</v>
      </c>
      <c r="K2246" s="102">
        <v>4957023.46</v>
      </c>
      <c r="L2246" s="168">
        <v>1006319.38</v>
      </c>
      <c r="M2246" s="350" t="s">
        <v>12657</v>
      </c>
      <c r="N2246" s="54" t="s">
        <v>1</v>
      </c>
      <c r="O2246" s="54" t="s">
        <v>1</v>
      </c>
      <c r="P2246" s="202" t="s">
        <v>658</v>
      </c>
    </row>
    <row r="2247" spans="1:16" ht="120" x14ac:dyDescent="0.25">
      <c r="A2247" s="202" t="s">
        <v>8268</v>
      </c>
      <c r="B2247" s="100" t="s">
        <v>266</v>
      </c>
      <c r="C2247" s="241" t="s">
        <v>8305</v>
      </c>
      <c r="D2247" s="99">
        <v>624</v>
      </c>
      <c r="E2247" s="100" t="s">
        <v>8318</v>
      </c>
      <c r="F2247" s="311" t="s">
        <v>8319</v>
      </c>
      <c r="G2247" s="311" t="s">
        <v>839</v>
      </c>
      <c r="H2247" s="100" t="s">
        <v>8311</v>
      </c>
      <c r="I2247" s="307" t="s">
        <v>7306</v>
      </c>
      <c r="J2247" s="100" t="s">
        <v>8314</v>
      </c>
      <c r="K2247" s="105">
        <v>722033.9</v>
      </c>
      <c r="L2247" s="168">
        <v>813361.12</v>
      </c>
      <c r="M2247" s="5" t="s">
        <v>12753</v>
      </c>
      <c r="N2247" s="49" t="s">
        <v>1</v>
      </c>
      <c r="O2247" s="54" t="s">
        <v>1</v>
      </c>
      <c r="P2247" s="202" t="s">
        <v>658</v>
      </c>
    </row>
    <row r="2248" spans="1:16" ht="120" x14ac:dyDescent="0.25">
      <c r="A2248" s="202" t="s">
        <v>8269</v>
      </c>
      <c r="B2248" s="33" t="s">
        <v>291</v>
      </c>
      <c r="C2248" s="241" t="s">
        <v>8306</v>
      </c>
      <c r="D2248" s="99">
        <v>30</v>
      </c>
      <c r="E2248" s="100" t="s">
        <v>8321</v>
      </c>
      <c r="F2248" s="311" t="s">
        <v>8320</v>
      </c>
      <c r="G2248" s="311" t="s">
        <v>839</v>
      </c>
      <c r="H2248" s="100" t="s">
        <v>8312</v>
      </c>
      <c r="I2248" s="307" t="s">
        <v>7306</v>
      </c>
      <c r="J2248" s="100" t="s">
        <v>8315</v>
      </c>
      <c r="K2248" s="105">
        <v>49000</v>
      </c>
      <c r="L2248" s="168">
        <v>34292.65</v>
      </c>
      <c r="M2248" s="5" t="s">
        <v>12755</v>
      </c>
      <c r="N2248" s="49" t="s">
        <v>1</v>
      </c>
      <c r="O2248" s="54" t="s">
        <v>1</v>
      </c>
      <c r="P2248" s="202" t="s">
        <v>658</v>
      </c>
    </row>
    <row r="2249" spans="1:16" ht="126.75" customHeight="1" x14ac:dyDescent="0.25">
      <c r="A2249" s="202" t="s">
        <v>8270</v>
      </c>
      <c r="B2249" s="100" t="s">
        <v>516</v>
      </c>
      <c r="C2249" s="307" t="s">
        <v>8307</v>
      </c>
      <c r="D2249" s="99">
        <v>1104</v>
      </c>
      <c r="E2249" s="101" t="s">
        <v>8322</v>
      </c>
      <c r="F2249" s="311" t="s">
        <v>8335</v>
      </c>
      <c r="G2249" s="311" t="s">
        <v>839</v>
      </c>
      <c r="H2249" s="101" t="s">
        <v>8323</v>
      </c>
      <c r="I2249" s="307" t="s">
        <v>7306</v>
      </c>
      <c r="J2249" s="101" t="s">
        <v>8329</v>
      </c>
      <c r="K2249" s="102">
        <v>4849728.58</v>
      </c>
      <c r="L2249" s="168">
        <v>951993.66</v>
      </c>
      <c r="M2249" s="5" t="s">
        <v>12657</v>
      </c>
      <c r="N2249" s="54" t="s">
        <v>1</v>
      </c>
      <c r="O2249" s="54" t="s">
        <v>1</v>
      </c>
      <c r="P2249" s="202" t="s">
        <v>658</v>
      </c>
    </row>
    <row r="2250" spans="1:16" ht="114.75" x14ac:dyDescent="0.25">
      <c r="A2250" s="202" t="s">
        <v>8271</v>
      </c>
      <c r="B2250" s="100" t="s">
        <v>51</v>
      </c>
      <c r="C2250" s="307" t="s">
        <v>8308</v>
      </c>
      <c r="D2250" s="99">
        <v>413.6</v>
      </c>
      <c r="E2250" s="101" t="s">
        <v>8336</v>
      </c>
      <c r="F2250" s="311" t="s">
        <v>8337</v>
      </c>
      <c r="G2250" s="311" t="s">
        <v>839</v>
      </c>
      <c r="H2250" s="101" t="s">
        <v>8324</v>
      </c>
      <c r="I2250" s="307" t="s">
        <v>7306</v>
      </c>
      <c r="J2250" s="101" t="s">
        <v>8330</v>
      </c>
      <c r="K2250" s="102">
        <v>3079.5</v>
      </c>
      <c r="L2250" s="168">
        <v>356997.62</v>
      </c>
      <c r="M2250" s="350" t="s">
        <v>12657</v>
      </c>
      <c r="N2250" s="54" t="s">
        <v>1</v>
      </c>
      <c r="O2250" s="54" t="s">
        <v>1</v>
      </c>
      <c r="P2250" s="202" t="s">
        <v>658</v>
      </c>
    </row>
    <row r="2251" spans="1:16" ht="114.75" x14ac:dyDescent="0.25">
      <c r="A2251" s="202" t="s">
        <v>8272</v>
      </c>
      <c r="B2251" s="100" t="s">
        <v>52</v>
      </c>
      <c r="C2251" s="307" t="s">
        <v>8309</v>
      </c>
      <c r="D2251" s="99">
        <v>1074.5999999999999</v>
      </c>
      <c r="E2251" s="101" t="s">
        <v>8338</v>
      </c>
      <c r="F2251" s="311" t="s">
        <v>8339</v>
      </c>
      <c r="G2251" s="311" t="s">
        <v>839</v>
      </c>
      <c r="H2251" s="101" t="s">
        <v>8325</v>
      </c>
      <c r="I2251" s="307" t="s">
        <v>7306</v>
      </c>
      <c r="J2251" s="101" t="s">
        <v>8331</v>
      </c>
      <c r="K2251" s="102">
        <v>53192.21</v>
      </c>
      <c r="L2251" s="168">
        <v>926986.57</v>
      </c>
      <c r="M2251" s="5" t="s">
        <v>12657</v>
      </c>
      <c r="N2251" s="54" t="s">
        <v>1</v>
      </c>
      <c r="O2251" s="54" t="s">
        <v>1</v>
      </c>
      <c r="P2251" s="202" t="s">
        <v>658</v>
      </c>
    </row>
    <row r="2252" spans="1:16" ht="114.75" x14ac:dyDescent="0.25">
      <c r="A2252" s="202" t="s">
        <v>8273</v>
      </c>
      <c r="B2252" s="100" t="s">
        <v>574</v>
      </c>
      <c r="C2252" s="307" t="s">
        <v>8345</v>
      </c>
      <c r="D2252" s="99">
        <v>682.7</v>
      </c>
      <c r="E2252" s="101" t="s">
        <v>8340</v>
      </c>
      <c r="F2252" s="311" t="s">
        <v>8342</v>
      </c>
      <c r="G2252" s="311" t="s">
        <v>839</v>
      </c>
      <c r="H2252" s="101" t="s">
        <v>8326</v>
      </c>
      <c r="I2252" s="307" t="s">
        <v>7306</v>
      </c>
      <c r="J2252" s="101" t="s">
        <v>8332</v>
      </c>
      <c r="K2252" s="102">
        <v>146891.79999999999</v>
      </c>
      <c r="L2252" s="169">
        <v>588959.84</v>
      </c>
      <c r="M2252" s="5" t="s">
        <v>12657</v>
      </c>
      <c r="N2252" s="54" t="s">
        <v>1</v>
      </c>
      <c r="O2252" s="54" t="s">
        <v>1</v>
      </c>
      <c r="P2252" s="202" t="s">
        <v>658</v>
      </c>
    </row>
    <row r="2253" spans="1:16" ht="114.75" x14ac:dyDescent="0.25">
      <c r="A2253" s="202" t="s">
        <v>8274</v>
      </c>
      <c r="B2253" s="33" t="s">
        <v>575</v>
      </c>
      <c r="C2253" s="307" t="s">
        <v>8346</v>
      </c>
      <c r="D2253" s="99">
        <v>215</v>
      </c>
      <c r="E2253" s="101" t="s">
        <v>8341</v>
      </c>
      <c r="F2253" s="311" t="s">
        <v>8343</v>
      </c>
      <c r="G2253" s="311" t="s">
        <v>839</v>
      </c>
      <c r="H2253" s="101" t="s">
        <v>8327</v>
      </c>
      <c r="I2253" s="307" t="s">
        <v>7306</v>
      </c>
      <c r="J2253" s="101" t="s">
        <v>8334</v>
      </c>
      <c r="K2253" s="102">
        <v>34268</v>
      </c>
      <c r="L2253" s="169">
        <v>185397.31</v>
      </c>
      <c r="M2253" s="5" t="s">
        <v>12657</v>
      </c>
      <c r="N2253" s="54" t="s">
        <v>1</v>
      </c>
      <c r="O2253" s="54" t="s">
        <v>1</v>
      </c>
      <c r="P2253" s="202" t="s">
        <v>658</v>
      </c>
    </row>
    <row r="2254" spans="1:16" ht="114.75" x14ac:dyDescent="0.25">
      <c r="A2254" s="202" t="s">
        <v>8275</v>
      </c>
      <c r="B2254" s="100" t="s">
        <v>70</v>
      </c>
      <c r="C2254" s="307" t="s">
        <v>8347</v>
      </c>
      <c r="D2254" s="99">
        <v>139</v>
      </c>
      <c r="E2254" s="101" t="s">
        <v>8344</v>
      </c>
      <c r="F2254" s="311" t="s">
        <v>8355</v>
      </c>
      <c r="G2254" s="311" t="s">
        <v>839</v>
      </c>
      <c r="H2254" s="101" t="s">
        <v>8328</v>
      </c>
      <c r="I2254" s="307" t="s">
        <v>7306</v>
      </c>
      <c r="J2254" s="101" t="s">
        <v>8333</v>
      </c>
      <c r="K2254" s="102">
        <v>221680</v>
      </c>
      <c r="L2254" s="169">
        <v>862.31</v>
      </c>
      <c r="M2254" s="350" t="s">
        <v>12657</v>
      </c>
      <c r="N2254" s="54" t="s">
        <v>1</v>
      </c>
      <c r="O2254" s="54" t="s">
        <v>1</v>
      </c>
      <c r="P2254" s="202" t="s">
        <v>658</v>
      </c>
    </row>
    <row r="2255" spans="1:16" ht="114.75" x14ac:dyDescent="0.25">
      <c r="A2255" s="202" t="s">
        <v>8276</v>
      </c>
      <c r="B2255" s="33" t="s">
        <v>53</v>
      </c>
      <c r="C2255" s="307" t="s">
        <v>8348</v>
      </c>
      <c r="D2255" s="99">
        <v>107.1</v>
      </c>
      <c r="E2255" s="101" t="s">
        <v>8356</v>
      </c>
      <c r="F2255" s="311" t="s">
        <v>8397</v>
      </c>
      <c r="G2255" s="311" t="s">
        <v>839</v>
      </c>
      <c r="H2255" s="101" t="s">
        <v>8357</v>
      </c>
      <c r="I2255" s="307" t="s">
        <v>7306</v>
      </c>
      <c r="J2255" s="101" t="s">
        <v>8377</v>
      </c>
      <c r="K2255" s="102">
        <v>121447</v>
      </c>
      <c r="L2255" s="168">
        <v>92267.51</v>
      </c>
      <c r="M2255" s="350" t="s">
        <v>12657</v>
      </c>
      <c r="N2255" s="54" t="s">
        <v>1</v>
      </c>
      <c r="O2255" s="54" t="s">
        <v>1</v>
      </c>
      <c r="P2255" s="202" t="s">
        <v>658</v>
      </c>
    </row>
    <row r="2256" spans="1:16" ht="114.75" x14ac:dyDescent="0.25">
      <c r="A2256" s="202" t="s">
        <v>8277</v>
      </c>
      <c r="B2256" s="33" t="s">
        <v>54</v>
      </c>
      <c r="C2256" s="307" t="s">
        <v>8349</v>
      </c>
      <c r="D2256" s="99">
        <v>65</v>
      </c>
      <c r="E2256" s="101" t="s">
        <v>8399</v>
      </c>
      <c r="F2256" s="311" t="s">
        <v>8398</v>
      </c>
      <c r="G2256" s="311" t="s">
        <v>839</v>
      </c>
      <c r="H2256" s="101" t="s">
        <v>8358</v>
      </c>
      <c r="I2256" s="307" t="s">
        <v>7306</v>
      </c>
      <c r="J2256" s="101" t="s">
        <v>8378</v>
      </c>
      <c r="K2256" s="102">
        <v>2670</v>
      </c>
      <c r="L2256" s="168">
        <v>56050.34</v>
      </c>
      <c r="M2256" s="350" t="s">
        <v>12657</v>
      </c>
      <c r="N2256" s="54" t="s">
        <v>1</v>
      </c>
      <c r="O2256" s="54" t="s">
        <v>1</v>
      </c>
      <c r="P2256" s="202" t="s">
        <v>658</v>
      </c>
    </row>
    <row r="2257" spans="1:16" ht="114.75" x14ac:dyDescent="0.25">
      <c r="A2257" s="202" t="s">
        <v>8278</v>
      </c>
      <c r="B2257" s="33" t="s">
        <v>576</v>
      </c>
      <c r="C2257" s="307" t="s">
        <v>8350</v>
      </c>
      <c r="D2257" s="99">
        <v>2306</v>
      </c>
      <c r="E2257" s="101" t="s">
        <v>8400</v>
      </c>
      <c r="F2257" s="311" t="s">
        <v>8401</v>
      </c>
      <c r="G2257" s="311" t="s">
        <v>839</v>
      </c>
      <c r="H2257" s="101" t="s">
        <v>8359</v>
      </c>
      <c r="I2257" s="307" t="s">
        <v>7306</v>
      </c>
      <c r="J2257" s="101" t="s">
        <v>8379</v>
      </c>
      <c r="K2257" s="102">
        <v>3122490.39</v>
      </c>
      <c r="L2257" s="168">
        <v>1988494</v>
      </c>
      <c r="M2257" s="350" t="s">
        <v>12657</v>
      </c>
      <c r="N2257" s="54" t="s">
        <v>1</v>
      </c>
      <c r="O2257" s="54" t="s">
        <v>1</v>
      </c>
      <c r="P2257" s="202" t="s">
        <v>658</v>
      </c>
    </row>
    <row r="2258" spans="1:16" ht="114.75" x14ac:dyDescent="0.25">
      <c r="A2258" s="202" t="s">
        <v>8279</v>
      </c>
      <c r="B2258" s="100" t="s">
        <v>577</v>
      </c>
      <c r="C2258" s="307" t="s">
        <v>8351</v>
      </c>
      <c r="D2258" s="99">
        <v>3636.8</v>
      </c>
      <c r="E2258" s="101" t="s">
        <v>8402</v>
      </c>
      <c r="F2258" s="311" t="s">
        <v>8403</v>
      </c>
      <c r="G2258" s="311" t="s">
        <v>839</v>
      </c>
      <c r="H2258" s="101" t="s">
        <v>8360</v>
      </c>
      <c r="I2258" s="307" t="s">
        <v>7306</v>
      </c>
      <c r="J2258" s="101" t="s">
        <v>8380</v>
      </c>
      <c r="K2258" s="102">
        <v>289065.03000000003</v>
      </c>
      <c r="L2258" s="169">
        <v>3149658</v>
      </c>
      <c r="M2258" s="350" t="s">
        <v>12657</v>
      </c>
      <c r="N2258" s="54" t="s">
        <v>1</v>
      </c>
      <c r="O2258" s="54" t="s">
        <v>1</v>
      </c>
      <c r="P2258" s="202" t="s">
        <v>658</v>
      </c>
    </row>
    <row r="2259" spans="1:16" ht="114.75" x14ac:dyDescent="0.25">
      <c r="A2259" s="202" t="s">
        <v>8280</v>
      </c>
      <c r="B2259" s="100" t="s">
        <v>55</v>
      </c>
      <c r="C2259" s="307" t="s">
        <v>8352</v>
      </c>
      <c r="D2259" s="99">
        <v>147.30000000000001</v>
      </c>
      <c r="E2259" s="101" t="s">
        <v>8406</v>
      </c>
      <c r="F2259" s="311" t="s">
        <v>8404</v>
      </c>
      <c r="G2259" s="311" t="s">
        <v>839</v>
      </c>
      <c r="H2259" s="101" t="s">
        <v>8361</v>
      </c>
      <c r="I2259" s="307" t="s">
        <v>7306</v>
      </c>
      <c r="J2259" s="101" t="s">
        <v>8381</v>
      </c>
      <c r="K2259" s="102">
        <v>15678.97</v>
      </c>
      <c r="L2259" s="168">
        <v>126760.03</v>
      </c>
      <c r="M2259" s="350" t="s">
        <v>12657</v>
      </c>
      <c r="N2259" s="54" t="s">
        <v>1</v>
      </c>
      <c r="O2259" s="54" t="s">
        <v>1</v>
      </c>
      <c r="P2259" s="202" t="s">
        <v>658</v>
      </c>
    </row>
    <row r="2260" spans="1:16" ht="114.75" x14ac:dyDescent="0.25">
      <c r="A2260" s="202" t="s">
        <v>8281</v>
      </c>
      <c r="B2260" s="100" t="s">
        <v>56</v>
      </c>
      <c r="C2260" s="307" t="s">
        <v>8353</v>
      </c>
      <c r="D2260" s="99">
        <v>190</v>
      </c>
      <c r="E2260" s="101" t="s">
        <v>8407</v>
      </c>
      <c r="F2260" s="311" t="s">
        <v>8405</v>
      </c>
      <c r="G2260" s="311" t="s">
        <v>839</v>
      </c>
      <c r="H2260" s="101" t="s">
        <v>8362</v>
      </c>
      <c r="I2260" s="307" t="s">
        <v>7306</v>
      </c>
      <c r="J2260" s="101" t="s">
        <v>8382</v>
      </c>
      <c r="K2260" s="102">
        <v>16546.46</v>
      </c>
      <c r="L2260" s="169">
        <v>163839.49</v>
      </c>
      <c r="M2260" s="350" t="s">
        <v>12657</v>
      </c>
      <c r="N2260" s="54" t="s">
        <v>1</v>
      </c>
      <c r="O2260" s="54" t="s">
        <v>1</v>
      </c>
      <c r="P2260" s="202" t="s">
        <v>658</v>
      </c>
    </row>
    <row r="2261" spans="1:16" ht="114.75" x14ac:dyDescent="0.25">
      <c r="A2261" s="202" t="s">
        <v>8282</v>
      </c>
      <c r="B2261" s="33" t="s">
        <v>203</v>
      </c>
      <c r="C2261" s="307" t="s">
        <v>8354</v>
      </c>
      <c r="D2261" s="99">
        <v>76.599999999999994</v>
      </c>
      <c r="E2261" s="101" t="s">
        <v>8408</v>
      </c>
      <c r="F2261" s="311" t="s">
        <v>8409</v>
      </c>
      <c r="G2261" s="311" t="s">
        <v>839</v>
      </c>
      <c r="H2261" s="101" t="s">
        <v>8363</v>
      </c>
      <c r="I2261" s="307" t="s">
        <v>7306</v>
      </c>
      <c r="J2261" s="101" t="s">
        <v>8383</v>
      </c>
      <c r="K2261" s="102">
        <v>1244</v>
      </c>
      <c r="L2261" s="169">
        <v>66398.11</v>
      </c>
      <c r="M2261" s="350" t="s">
        <v>12657</v>
      </c>
      <c r="N2261" s="54" t="s">
        <v>1</v>
      </c>
      <c r="O2261" s="54" t="s">
        <v>1</v>
      </c>
      <c r="P2261" s="202" t="s">
        <v>658</v>
      </c>
    </row>
    <row r="2262" spans="1:16" ht="114.75" x14ac:dyDescent="0.25">
      <c r="A2262" s="202" t="s">
        <v>8283</v>
      </c>
      <c r="B2262" s="100" t="s">
        <v>58</v>
      </c>
      <c r="C2262" s="307" t="s">
        <v>8390</v>
      </c>
      <c r="D2262" s="99">
        <v>798.1</v>
      </c>
      <c r="E2262" s="101" t="s">
        <v>8410</v>
      </c>
      <c r="F2262" s="311" t="s">
        <v>8411</v>
      </c>
      <c r="G2262" s="311" t="s">
        <v>839</v>
      </c>
      <c r="H2262" s="101" t="s">
        <v>8364</v>
      </c>
      <c r="I2262" s="307" t="s">
        <v>7306</v>
      </c>
      <c r="J2262" s="101" t="s">
        <v>8384</v>
      </c>
      <c r="K2262" s="102">
        <v>149.26</v>
      </c>
      <c r="L2262" s="169">
        <v>688125.85</v>
      </c>
      <c r="M2262" s="350" t="s">
        <v>12657</v>
      </c>
      <c r="N2262" s="54" t="s">
        <v>1</v>
      </c>
      <c r="O2262" s="54" t="s">
        <v>1</v>
      </c>
      <c r="P2262" s="202" t="s">
        <v>658</v>
      </c>
    </row>
    <row r="2263" spans="1:16" ht="120" x14ac:dyDescent="0.25">
      <c r="A2263" s="202" t="s">
        <v>8284</v>
      </c>
      <c r="B2263" s="100" t="s">
        <v>272</v>
      </c>
      <c r="C2263" s="241" t="s">
        <v>8391</v>
      </c>
      <c r="D2263" s="99">
        <v>4800</v>
      </c>
      <c r="E2263" s="100" t="s">
        <v>8412</v>
      </c>
      <c r="F2263" s="311" t="s">
        <v>8413</v>
      </c>
      <c r="G2263" s="311" t="s">
        <v>839</v>
      </c>
      <c r="H2263" s="100" t="s">
        <v>8365</v>
      </c>
      <c r="I2263" s="307" t="s">
        <v>7306</v>
      </c>
      <c r="J2263" s="101" t="s">
        <v>8385</v>
      </c>
      <c r="K2263" s="105">
        <v>2088136</v>
      </c>
      <c r="L2263" s="169">
        <v>4156821.26</v>
      </c>
      <c r="M2263" s="5" t="s">
        <v>12757</v>
      </c>
      <c r="N2263" s="49" t="s">
        <v>1</v>
      </c>
      <c r="O2263" s="54" t="s">
        <v>1</v>
      </c>
      <c r="P2263" s="202" t="s">
        <v>658</v>
      </c>
    </row>
    <row r="2264" spans="1:16" ht="114.75" x14ac:dyDescent="0.25">
      <c r="A2264" s="202" t="s">
        <v>8285</v>
      </c>
      <c r="B2264" s="100" t="s">
        <v>57</v>
      </c>
      <c r="C2264" s="307" t="s">
        <v>8392</v>
      </c>
      <c r="D2264" s="99">
        <v>457.7</v>
      </c>
      <c r="E2264" s="101" t="s">
        <v>8414</v>
      </c>
      <c r="F2264" s="311" t="s">
        <v>8418</v>
      </c>
      <c r="G2264" s="311" t="s">
        <v>839</v>
      </c>
      <c r="H2264" s="101" t="s">
        <v>8366</v>
      </c>
      <c r="I2264" s="307" t="s">
        <v>7306</v>
      </c>
      <c r="J2264" s="101" t="s">
        <v>8386</v>
      </c>
      <c r="K2264" s="102">
        <v>1233.05</v>
      </c>
      <c r="L2264" s="169">
        <v>394939.4</v>
      </c>
      <c r="M2264" s="5" t="s">
        <v>12657</v>
      </c>
      <c r="N2264" s="54" t="s">
        <v>1</v>
      </c>
      <c r="O2264" s="54" t="s">
        <v>1</v>
      </c>
      <c r="P2264" s="202" t="s">
        <v>658</v>
      </c>
    </row>
    <row r="2265" spans="1:16" ht="114.75" x14ac:dyDescent="0.25">
      <c r="A2265" s="202" t="s">
        <v>8286</v>
      </c>
      <c r="B2265" s="100" t="s">
        <v>578</v>
      </c>
      <c r="C2265" s="307" t="s">
        <v>8393</v>
      </c>
      <c r="D2265" s="99">
        <v>240</v>
      </c>
      <c r="E2265" s="101" t="s">
        <v>8415</v>
      </c>
      <c r="F2265" s="311" t="s">
        <v>8419</v>
      </c>
      <c r="G2265" s="311" t="s">
        <v>839</v>
      </c>
      <c r="H2265" s="101" t="s">
        <v>8367</v>
      </c>
      <c r="I2265" s="307" t="s">
        <v>7306</v>
      </c>
      <c r="J2265" s="101" t="s">
        <v>8387</v>
      </c>
      <c r="K2265" s="102">
        <v>104.46</v>
      </c>
      <c r="L2265" s="169">
        <v>206955.14</v>
      </c>
      <c r="M2265" s="350" t="s">
        <v>12657</v>
      </c>
      <c r="N2265" s="54" t="s">
        <v>1</v>
      </c>
      <c r="O2265" s="54" t="s">
        <v>1</v>
      </c>
      <c r="P2265" s="202" t="s">
        <v>658</v>
      </c>
    </row>
    <row r="2266" spans="1:16" ht="114.75" x14ac:dyDescent="0.25">
      <c r="A2266" s="202" t="s">
        <v>8287</v>
      </c>
      <c r="B2266" s="100" t="s">
        <v>59</v>
      </c>
      <c r="C2266" s="307" t="s">
        <v>8394</v>
      </c>
      <c r="D2266" s="99">
        <v>154</v>
      </c>
      <c r="E2266" s="101" t="s">
        <v>8416</v>
      </c>
      <c r="F2266" s="311" t="s">
        <v>8420</v>
      </c>
      <c r="G2266" s="311" t="s">
        <v>839</v>
      </c>
      <c r="H2266" s="101" t="s">
        <v>8368</v>
      </c>
      <c r="I2266" s="307" t="s">
        <v>7306</v>
      </c>
      <c r="J2266" s="101" t="s">
        <v>8388</v>
      </c>
      <c r="K2266" s="102">
        <v>4962.3</v>
      </c>
      <c r="L2266" s="169">
        <v>132796.21</v>
      </c>
      <c r="M2266" s="350" t="s">
        <v>12657</v>
      </c>
      <c r="N2266" s="54" t="s">
        <v>1</v>
      </c>
      <c r="O2266" s="54" t="s">
        <v>1</v>
      </c>
      <c r="P2266" s="202" t="s">
        <v>658</v>
      </c>
    </row>
    <row r="2267" spans="1:16" ht="114.75" x14ac:dyDescent="0.25">
      <c r="A2267" s="202" t="s">
        <v>8421</v>
      </c>
      <c r="B2267" s="100" t="s">
        <v>60</v>
      </c>
      <c r="C2267" s="307" t="s">
        <v>8395</v>
      </c>
      <c r="D2267" s="99">
        <v>221.2</v>
      </c>
      <c r="E2267" s="101" t="s">
        <v>8417</v>
      </c>
      <c r="F2267" s="311" t="s">
        <v>8482</v>
      </c>
      <c r="G2267" s="311" t="s">
        <v>839</v>
      </c>
      <c r="H2267" s="101" t="s">
        <v>8369</v>
      </c>
      <c r="I2267" s="307" t="s">
        <v>7306</v>
      </c>
      <c r="J2267" s="101" t="s">
        <v>8389</v>
      </c>
      <c r="K2267" s="102">
        <v>1900921.6</v>
      </c>
      <c r="L2267" s="169">
        <v>190571.2</v>
      </c>
      <c r="M2267" s="350" t="s">
        <v>12657</v>
      </c>
      <c r="N2267" s="54" t="s">
        <v>1</v>
      </c>
      <c r="O2267" s="54" t="s">
        <v>1</v>
      </c>
      <c r="P2267" s="202" t="s">
        <v>658</v>
      </c>
    </row>
    <row r="2268" spans="1:16" ht="120" x14ac:dyDescent="0.25">
      <c r="A2268" s="202" t="s">
        <v>8422</v>
      </c>
      <c r="B2268" s="100" t="s">
        <v>304</v>
      </c>
      <c r="C2268" s="241" t="s">
        <v>8396</v>
      </c>
      <c r="D2268" s="99">
        <v>320</v>
      </c>
      <c r="E2268" s="100" t="s">
        <v>8483</v>
      </c>
      <c r="F2268" s="311" t="s">
        <v>8484</v>
      </c>
      <c r="G2268" s="311" t="s">
        <v>839</v>
      </c>
      <c r="H2268" s="100" t="s">
        <v>8370</v>
      </c>
      <c r="I2268" s="307" t="s">
        <v>7306</v>
      </c>
      <c r="J2268" s="101" t="s">
        <v>8487</v>
      </c>
      <c r="K2268" s="105">
        <v>363559.32</v>
      </c>
      <c r="L2268" s="169">
        <v>194467.79</v>
      </c>
      <c r="M2268" s="5" t="s">
        <v>12758</v>
      </c>
      <c r="N2268" s="49" t="s">
        <v>1</v>
      </c>
      <c r="O2268" s="54" t="s">
        <v>1</v>
      </c>
      <c r="P2268" s="202" t="s">
        <v>658</v>
      </c>
    </row>
    <row r="2269" spans="1:16" ht="120" x14ac:dyDescent="0.25">
      <c r="A2269" s="202" t="s">
        <v>8423</v>
      </c>
      <c r="B2269" s="100" t="s">
        <v>61</v>
      </c>
      <c r="C2269" s="307" t="s">
        <v>8497</v>
      </c>
      <c r="D2269" s="99">
        <v>699.9</v>
      </c>
      <c r="E2269" s="101" t="s">
        <v>8485</v>
      </c>
      <c r="F2269" s="311" t="s">
        <v>8486</v>
      </c>
      <c r="G2269" s="311" t="s">
        <v>839</v>
      </c>
      <c r="H2269" s="101" t="s">
        <v>8371</v>
      </c>
      <c r="I2269" s="307" t="s">
        <v>7306</v>
      </c>
      <c r="J2269" s="101" t="s">
        <v>8488</v>
      </c>
      <c r="K2269" s="102">
        <v>38096</v>
      </c>
      <c r="L2269" s="169">
        <v>603619.16</v>
      </c>
      <c r="M2269" s="5" t="s">
        <v>12657</v>
      </c>
      <c r="N2269" s="54" t="s">
        <v>1</v>
      </c>
      <c r="O2269" s="54" t="s">
        <v>1</v>
      </c>
      <c r="P2269" s="202" t="s">
        <v>658</v>
      </c>
    </row>
    <row r="2270" spans="1:16" ht="114.75" x14ac:dyDescent="0.25">
      <c r="A2270" s="202" t="s">
        <v>8424</v>
      </c>
      <c r="B2270" s="33" t="s">
        <v>62</v>
      </c>
      <c r="C2270" s="307" t="s">
        <v>8498</v>
      </c>
      <c r="D2270" s="99">
        <v>89.4</v>
      </c>
      <c r="E2270" s="101" t="s">
        <v>8495</v>
      </c>
      <c r="F2270" s="311" t="s">
        <v>8500</v>
      </c>
      <c r="G2270" s="311" t="s">
        <v>839</v>
      </c>
      <c r="H2270" s="101" t="s">
        <v>8372</v>
      </c>
      <c r="I2270" s="307" t="s">
        <v>7306</v>
      </c>
      <c r="J2270" s="101" t="s">
        <v>8489</v>
      </c>
      <c r="K2270" s="102">
        <v>22610</v>
      </c>
      <c r="L2270" s="169">
        <v>76745.87</v>
      </c>
      <c r="M2270" s="350" t="s">
        <v>12657</v>
      </c>
      <c r="N2270" s="54" t="s">
        <v>1</v>
      </c>
      <c r="O2270" s="54" t="s">
        <v>1</v>
      </c>
      <c r="P2270" s="202" t="s">
        <v>658</v>
      </c>
    </row>
    <row r="2271" spans="1:16" ht="114.75" x14ac:dyDescent="0.25">
      <c r="A2271" s="202" t="s">
        <v>8425</v>
      </c>
      <c r="B2271" s="33" t="s">
        <v>63</v>
      </c>
      <c r="C2271" s="307" t="s">
        <v>8499</v>
      </c>
      <c r="D2271" s="99">
        <v>167.5</v>
      </c>
      <c r="E2271" s="101" t="s">
        <v>8496</v>
      </c>
      <c r="F2271" s="311" t="s">
        <v>8501</v>
      </c>
      <c r="G2271" s="311" t="s">
        <v>839</v>
      </c>
      <c r="H2271" s="101" t="s">
        <v>8373</v>
      </c>
      <c r="I2271" s="307" t="s">
        <v>7306</v>
      </c>
      <c r="J2271" s="101" t="s">
        <v>8490</v>
      </c>
      <c r="K2271" s="102">
        <v>31555</v>
      </c>
      <c r="L2271" s="169">
        <v>144868.6</v>
      </c>
      <c r="M2271" s="350" t="s">
        <v>12657</v>
      </c>
      <c r="N2271" s="54" t="s">
        <v>1</v>
      </c>
      <c r="O2271" s="54" t="s">
        <v>1</v>
      </c>
      <c r="P2271" s="202" t="s">
        <v>658</v>
      </c>
    </row>
    <row r="2272" spans="1:16" ht="114.75" x14ac:dyDescent="0.25">
      <c r="A2272" s="202" t="s">
        <v>8426</v>
      </c>
      <c r="B2272" s="100" t="s">
        <v>64</v>
      </c>
      <c r="C2272" s="307" t="s">
        <v>8552</v>
      </c>
      <c r="D2272" s="99">
        <v>609</v>
      </c>
      <c r="E2272" s="101" t="s">
        <v>8502</v>
      </c>
      <c r="F2272" s="311" t="s">
        <v>8505</v>
      </c>
      <c r="G2272" s="311" t="s">
        <v>839</v>
      </c>
      <c r="H2272" s="101" t="s">
        <v>8374</v>
      </c>
      <c r="I2272" s="307" t="s">
        <v>7306</v>
      </c>
      <c r="J2272" s="101" t="s">
        <v>8491</v>
      </c>
      <c r="K2272" s="102">
        <v>7216</v>
      </c>
      <c r="L2272" s="169">
        <v>525148.68000000005</v>
      </c>
      <c r="M2272" s="350" t="s">
        <v>12657</v>
      </c>
      <c r="N2272" s="54" t="s">
        <v>1</v>
      </c>
      <c r="O2272" s="54" t="s">
        <v>1</v>
      </c>
      <c r="P2272" s="202" t="s">
        <v>658</v>
      </c>
    </row>
    <row r="2273" spans="1:16" ht="114.75" x14ac:dyDescent="0.25">
      <c r="A2273" s="202" t="s">
        <v>8427</v>
      </c>
      <c r="B2273" s="33" t="s">
        <v>65</v>
      </c>
      <c r="C2273" s="307" t="s">
        <v>8553</v>
      </c>
      <c r="D2273" s="99">
        <v>209</v>
      </c>
      <c r="E2273" s="101" t="s">
        <v>8503</v>
      </c>
      <c r="F2273" s="311" t="s">
        <v>8506</v>
      </c>
      <c r="G2273" s="311" t="s">
        <v>839</v>
      </c>
      <c r="H2273" s="101" t="s">
        <v>8375</v>
      </c>
      <c r="I2273" s="307" t="s">
        <v>7306</v>
      </c>
      <c r="J2273" s="101" t="s">
        <v>8492</v>
      </c>
      <c r="K2273" s="102">
        <v>19986</v>
      </c>
      <c r="L2273" s="169">
        <v>180223.44</v>
      </c>
      <c r="M2273" s="350" t="s">
        <v>12657</v>
      </c>
      <c r="N2273" s="54" t="s">
        <v>1</v>
      </c>
      <c r="O2273" s="54" t="s">
        <v>1</v>
      </c>
      <c r="P2273" s="202" t="s">
        <v>658</v>
      </c>
    </row>
    <row r="2274" spans="1:16" ht="120" x14ac:dyDescent="0.25">
      <c r="A2274" s="202" t="s">
        <v>8428</v>
      </c>
      <c r="B2274" s="33" t="s">
        <v>66</v>
      </c>
      <c r="C2274" s="307" t="s">
        <v>8554</v>
      </c>
      <c r="D2274" s="99">
        <v>50</v>
      </c>
      <c r="E2274" s="101" t="s">
        <v>8504</v>
      </c>
      <c r="F2274" s="311" t="s">
        <v>8507</v>
      </c>
      <c r="G2274" s="311" t="s">
        <v>839</v>
      </c>
      <c r="H2274" s="101" t="s">
        <v>8376</v>
      </c>
      <c r="I2274" s="307" t="s">
        <v>7306</v>
      </c>
      <c r="J2274" s="101" t="s">
        <v>8493</v>
      </c>
      <c r="K2274" s="102">
        <v>57116</v>
      </c>
      <c r="L2274" s="169">
        <v>43115.65</v>
      </c>
      <c r="M2274" s="350" t="s">
        <v>12657</v>
      </c>
      <c r="N2274" s="54" t="s">
        <v>1</v>
      </c>
      <c r="O2274" s="54" t="s">
        <v>1</v>
      </c>
      <c r="P2274" s="202" t="s">
        <v>658</v>
      </c>
    </row>
    <row r="2275" spans="1:16" ht="114.75" x14ac:dyDescent="0.25">
      <c r="A2275" s="202" t="s">
        <v>8429</v>
      </c>
      <c r="B2275" s="33" t="s">
        <v>67</v>
      </c>
      <c r="C2275" s="307" t="s">
        <v>8555</v>
      </c>
      <c r="D2275" s="99">
        <v>370</v>
      </c>
      <c r="E2275" s="101" t="s">
        <v>8508</v>
      </c>
      <c r="F2275" s="311" t="s">
        <v>8512</v>
      </c>
      <c r="G2275" s="311" t="s">
        <v>839</v>
      </c>
      <c r="H2275" s="101" t="s">
        <v>8513</v>
      </c>
      <c r="I2275" s="307" t="s">
        <v>7306</v>
      </c>
      <c r="J2275" s="101" t="s">
        <v>8494</v>
      </c>
      <c r="K2275" s="102">
        <v>2781</v>
      </c>
      <c r="L2275" s="169">
        <v>319055.84000000003</v>
      </c>
      <c r="M2275" s="350" t="s">
        <v>12657</v>
      </c>
      <c r="N2275" s="54" t="s">
        <v>1</v>
      </c>
      <c r="O2275" s="54" t="s">
        <v>1</v>
      </c>
      <c r="P2275" s="202" t="s">
        <v>658</v>
      </c>
    </row>
    <row r="2276" spans="1:16" ht="120" x14ac:dyDescent="0.25">
      <c r="A2276" s="202" t="s">
        <v>8430</v>
      </c>
      <c r="B2276" s="33" t="s">
        <v>68</v>
      </c>
      <c r="C2276" s="307" t="s">
        <v>8556</v>
      </c>
      <c r="D2276" s="99">
        <v>538</v>
      </c>
      <c r="E2276" s="101" t="s">
        <v>8509</v>
      </c>
      <c r="F2276" s="311" t="s">
        <v>8521</v>
      </c>
      <c r="G2276" s="311" t="s">
        <v>839</v>
      </c>
      <c r="H2276" s="101" t="s">
        <v>8514</v>
      </c>
      <c r="I2276" s="307" t="s">
        <v>7306</v>
      </c>
      <c r="J2276" s="101" t="s">
        <v>8517</v>
      </c>
      <c r="K2276" s="102">
        <v>5768</v>
      </c>
      <c r="L2276" s="169">
        <v>463924.45</v>
      </c>
      <c r="M2276" s="350" t="s">
        <v>12657</v>
      </c>
      <c r="N2276" s="54" t="s">
        <v>1</v>
      </c>
      <c r="O2276" s="54" t="s">
        <v>1</v>
      </c>
      <c r="P2276" s="202" t="s">
        <v>658</v>
      </c>
    </row>
    <row r="2277" spans="1:16" ht="120" x14ac:dyDescent="0.25">
      <c r="A2277" s="202" t="s">
        <v>8431</v>
      </c>
      <c r="B2277" s="100" t="s">
        <v>273</v>
      </c>
      <c r="C2277" s="241" t="s">
        <v>8557</v>
      </c>
      <c r="D2277" s="99">
        <v>87</v>
      </c>
      <c r="E2277" s="100" t="s">
        <v>8510</v>
      </c>
      <c r="F2277" s="311" t="s">
        <v>8522</v>
      </c>
      <c r="G2277" s="311" t="s">
        <v>839</v>
      </c>
      <c r="H2277" s="100" t="s">
        <v>8515</v>
      </c>
      <c r="I2277" s="307" t="s">
        <v>7306</v>
      </c>
      <c r="J2277" s="100" t="s">
        <v>8518</v>
      </c>
      <c r="K2277" s="105">
        <v>32203</v>
      </c>
      <c r="L2277" s="169">
        <v>75021.240000000005</v>
      </c>
      <c r="M2277" s="5" t="s">
        <v>12757</v>
      </c>
      <c r="N2277" s="49" t="s">
        <v>1</v>
      </c>
      <c r="O2277" s="54" t="s">
        <v>1</v>
      </c>
      <c r="P2277" s="202" t="s">
        <v>658</v>
      </c>
    </row>
    <row r="2278" spans="1:16" ht="114.75" x14ac:dyDescent="0.25">
      <c r="A2278" s="202" t="s">
        <v>8432</v>
      </c>
      <c r="B2278" s="100" t="s">
        <v>69</v>
      </c>
      <c r="C2278" s="307" t="s">
        <v>8558</v>
      </c>
      <c r="D2278" s="99">
        <v>100</v>
      </c>
      <c r="E2278" s="101" t="s">
        <v>8511</v>
      </c>
      <c r="F2278" s="311" t="s">
        <v>8523</v>
      </c>
      <c r="G2278" s="311" t="s">
        <v>839</v>
      </c>
      <c r="H2278" s="101" t="s">
        <v>8516</v>
      </c>
      <c r="I2278" s="307" t="s">
        <v>7306</v>
      </c>
      <c r="J2278" s="101" t="s">
        <v>8519</v>
      </c>
      <c r="K2278" s="102">
        <v>159482</v>
      </c>
      <c r="L2278" s="170">
        <v>86231.32</v>
      </c>
      <c r="M2278" s="5" t="s">
        <v>12657</v>
      </c>
      <c r="N2278" s="54" t="s">
        <v>1</v>
      </c>
      <c r="O2278" s="54" t="s">
        <v>1</v>
      </c>
      <c r="P2278" s="202" t="s">
        <v>658</v>
      </c>
    </row>
    <row r="2279" spans="1:16" ht="114.75" x14ac:dyDescent="0.25">
      <c r="A2279" s="202" t="s">
        <v>8433</v>
      </c>
      <c r="B2279" s="33" t="s">
        <v>73</v>
      </c>
      <c r="C2279" s="307" t="s">
        <v>8559</v>
      </c>
      <c r="D2279" s="99">
        <v>32</v>
      </c>
      <c r="E2279" s="101" t="s">
        <v>8524</v>
      </c>
      <c r="F2279" s="311" t="s">
        <v>8528</v>
      </c>
      <c r="G2279" s="311" t="s">
        <v>839</v>
      </c>
      <c r="H2279" s="101" t="s">
        <v>8529</v>
      </c>
      <c r="I2279" s="307" t="s">
        <v>7306</v>
      </c>
      <c r="J2279" s="101" t="s">
        <v>8520</v>
      </c>
      <c r="K2279" s="102">
        <v>13997</v>
      </c>
      <c r="L2279" s="170">
        <v>27594.02</v>
      </c>
      <c r="M2279" s="5" t="s">
        <v>12657</v>
      </c>
      <c r="N2279" s="54" t="s">
        <v>1</v>
      </c>
      <c r="O2279" s="54" t="s">
        <v>1</v>
      </c>
      <c r="P2279" s="202" t="s">
        <v>658</v>
      </c>
    </row>
    <row r="2280" spans="1:16" ht="114.75" x14ac:dyDescent="0.25">
      <c r="A2280" s="202" t="s">
        <v>8434</v>
      </c>
      <c r="B2280" s="33" t="s">
        <v>74</v>
      </c>
      <c r="C2280" s="307" t="s">
        <v>8560</v>
      </c>
      <c r="D2280" s="99">
        <v>446</v>
      </c>
      <c r="E2280" s="101" t="s">
        <v>8525</v>
      </c>
      <c r="F2280" s="311" t="s">
        <v>8537</v>
      </c>
      <c r="G2280" s="311" t="s">
        <v>839</v>
      </c>
      <c r="H2280" s="101" t="s">
        <v>8530</v>
      </c>
      <c r="I2280" s="307" t="s">
        <v>7306</v>
      </c>
      <c r="J2280" s="101" t="s">
        <v>8534</v>
      </c>
      <c r="K2280" s="102">
        <v>13961</v>
      </c>
      <c r="L2280" s="170">
        <v>7283.59</v>
      </c>
      <c r="M2280" s="5" t="s">
        <v>12657</v>
      </c>
      <c r="N2280" s="54" t="s">
        <v>1</v>
      </c>
      <c r="O2280" s="54" t="s">
        <v>1</v>
      </c>
      <c r="P2280" s="202" t="s">
        <v>658</v>
      </c>
    </row>
    <row r="2281" spans="1:16" ht="114.75" x14ac:dyDescent="0.25">
      <c r="A2281" s="202" t="s">
        <v>8435</v>
      </c>
      <c r="B2281" s="100" t="s">
        <v>71</v>
      </c>
      <c r="C2281" s="307" t="s">
        <v>8561</v>
      </c>
      <c r="D2281" s="99">
        <v>120</v>
      </c>
      <c r="E2281" s="101" t="s">
        <v>8526</v>
      </c>
      <c r="F2281" s="311" t="s">
        <v>8538</v>
      </c>
      <c r="G2281" s="311" t="s">
        <v>839</v>
      </c>
      <c r="H2281" s="101" t="s">
        <v>8531</v>
      </c>
      <c r="I2281" s="307" t="s">
        <v>7306</v>
      </c>
      <c r="J2281" s="101" t="s">
        <v>8535</v>
      </c>
      <c r="K2281" s="102">
        <v>191379</v>
      </c>
      <c r="L2281" s="170">
        <v>103477.57</v>
      </c>
      <c r="M2281" s="350" t="s">
        <v>12657</v>
      </c>
      <c r="N2281" s="54" t="s">
        <v>1</v>
      </c>
      <c r="O2281" s="54" t="s">
        <v>1</v>
      </c>
      <c r="P2281" s="202" t="s">
        <v>658</v>
      </c>
    </row>
    <row r="2282" spans="1:16" ht="120" x14ac:dyDescent="0.25">
      <c r="A2282" s="202" t="s">
        <v>8436</v>
      </c>
      <c r="B2282" s="100" t="s">
        <v>280</v>
      </c>
      <c r="C2282" s="241" t="s">
        <v>8562</v>
      </c>
      <c r="D2282" s="99">
        <v>242</v>
      </c>
      <c r="E2282" s="100" t="s">
        <v>8527</v>
      </c>
      <c r="F2282" s="311" t="s">
        <v>8539</v>
      </c>
      <c r="G2282" s="311" t="s">
        <v>839</v>
      </c>
      <c r="H2282" s="100" t="s">
        <v>8532</v>
      </c>
      <c r="I2282" s="307" t="s">
        <v>7306</v>
      </c>
      <c r="J2282" s="101" t="s">
        <v>8536</v>
      </c>
      <c r="K2282" s="105">
        <v>119492</v>
      </c>
      <c r="L2282" s="170">
        <v>208679.77</v>
      </c>
      <c r="M2282" s="5" t="s">
        <v>12757</v>
      </c>
      <c r="N2282" s="49" t="s">
        <v>1</v>
      </c>
      <c r="O2282" s="54" t="s">
        <v>1</v>
      </c>
      <c r="P2282" s="202" t="s">
        <v>658</v>
      </c>
    </row>
    <row r="2283" spans="1:16" ht="120" x14ac:dyDescent="0.25">
      <c r="A2283" s="202" t="s">
        <v>8437</v>
      </c>
      <c r="B2283" s="100" t="s">
        <v>281</v>
      </c>
      <c r="C2283" s="241" t="s">
        <v>8563</v>
      </c>
      <c r="D2283" s="99">
        <v>260</v>
      </c>
      <c r="E2283" s="100" t="s">
        <v>8541</v>
      </c>
      <c r="F2283" s="311" t="s">
        <v>8540</v>
      </c>
      <c r="G2283" s="311" t="s">
        <v>839</v>
      </c>
      <c r="H2283" s="100" t="s">
        <v>8533</v>
      </c>
      <c r="I2283" s="307" t="s">
        <v>7306</v>
      </c>
      <c r="J2283" s="101" t="s">
        <v>8544</v>
      </c>
      <c r="K2283" s="105">
        <v>103390</v>
      </c>
      <c r="L2283" s="170">
        <v>224201.4</v>
      </c>
      <c r="M2283" s="350" t="s">
        <v>12757</v>
      </c>
      <c r="N2283" s="49" t="s">
        <v>1</v>
      </c>
      <c r="O2283" s="54" t="s">
        <v>1</v>
      </c>
      <c r="P2283" s="202" t="s">
        <v>658</v>
      </c>
    </row>
    <row r="2284" spans="1:16" ht="120" x14ac:dyDescent="0.25">
      <c r="A2284" s="202" t="s">
        <v>8438</v>
      </c>
      <c r="B2284" s="100" t="s">
        <v>282</v>
      </c>
      <c r="C2284" s="241" t="s">
        <v>8564</v>
      </c>
      <c r="D2284" s="99">
        <v>500</v>
      </c>
      <c r="E2284" s="100" t="s">
        <v>8542</v>
      </c>
      <c r="F2284" s="311" t="s">
        <v>8551</v>
      </c>
      <c r="G2284" s="311" t="s">
        <v>839</v>
      </c>
      <c r="H2284" s="100" t="s">
        <v>8574</v>
      </c>
      <c r="I2284" s="307" t="s">
        <v>7306</v>
      </c>
      <c r="J2284" s="101" t="s">
        <v>8543</v>
      </c>
      <c r="K2284" s="105">
        <v>527966</v>
      </c>
      <c r="L2284" s="170">
        <v>721207.03</v>
      </c>
      <c r="M2284" s="350" t="s">
        <v>12757</v>
      </c>
      <c r="N2284" s="49" t="s">
        <v>1</v>
      </c>
      <c r="O2284" s="54" t="s">
        <v>1</v>
      </c>
      <c r="P2284" s="202" t="s">
        <v>658</v>
      </c>
    </row>
    <row r="2285" spans="1:16" ht="120" x14ac:dyDescent="0.25">
      <c r="A2285" s="202" t="s">
        <v>8439</v>
      </c>
      <c r="B2285" s="33" t="s">
        <v>158</v>
      </c>
      <c r="C2285" s="307" t="s">
        <v>8565</v>
      </c>
      <c r="D2285" s="99">
        <v>131.69999999999999</v>
      </c>
      <c r="E2285" s="101" t="s">
        <v>8568</v>
      </c>
      <c r="F2285" s="311" t="s">
        <v>8571</v>
      </c>
      <c r="G2285" s="311" t="s">
        <v>839</v>
      </c>
      <c r="H2285" s="101" t="s">
        <v>8575</v>
      </c>
      <c r="I2285" s="307" t="s">
        <v>7306</v>
      </c>
      <c r="J2285" s="101" t="s">
        <v>8545</v>
      </c>
      <c r="K2285" s="102">
        <v>5498</v>
      </c>
      <c r="L2285" s="170">
        <v>113825.33</v>
      </c>
      <c r="M2285" s="5" t="s">
        <v>12657</v>
      </c>
      <c r="N2285" s="54" t="s">
        <v>1</v>
      </c>
      <c r="O2285" s="54" t="s">
        <v>1</v>
      </c>
      <c r="P2285" s="202" t="s">
        <v>658</v>
      </c>
    </row>
    <row r="2286" spans="1:16" ht="114.75" x14ac:dyDescent="0.25">
      <c r="A2286" s="202" t="s">
        <v>8440</v>
      </c>
      <c r="B2286" s="100" t="s">
        <v>72</v>
      </c>
      <c r="C2286" s="307" t="s">
        <v>8566</v>
      </c>
      <c r="D2286" s="99">
        <v>143</v>
      </c>
      <c r="E2286" s="101" t="s">
        <v>8569</v>
      </c>
      <c r="F2286" s="311" t="s">
        <v>8572</v>
      </c>
      <c r="G2286" s="311" t="s">
        <v>839</v>
      </c>
      <c r="H2286" s="101" t="s">
        <v>8576</v>
      </c>
      <c r="I2286" s="307" t="s">
        <v>7306</v>
      </c>
      <c r="J2286" s="101" t="s">
        <v>8546</v>
      </c>
      <c r="K2286" s="102">
        <v>228059</v>
      </c>
      <c r="L2286" s="170">
        <v>123310.78</v>
      </c>
      <c r="M2286" s="350" t="s">
        <v>12657</v>
      </c>
      <c r="N2286" s="54" t="s">
        <v>1</v>
      </c>
      <c r="O2286" s="54" t="s">
        <v>1</v>
      </c>
      <c r="P2286" s="202" t="s">
        <v>658</v>
      </c>
    </row>
    <row r="2287" spans="1:16" ht="120" x14ac:dyDescent="0.25">
      <c r="A2287" s="202" t="s">
        <v>8441</v>
      </c>
      <c r="B2287" s="33" t="s">
        <v>75</v>
      </c>
      <c r="C2287" s="307" t="s">
        <v>8567</v>
      </c>
      <c r="D2287" s="99">
        <v>446</v>
      </c>
      <c r="E2287" s="101" t="s">
        <v>8570</v>
      </c>
      <c r="F2287" s="311" t="s">
        <v>8573</v>
      </c>
      <c r="G2287" s="311" t="s">
        <v>839</v>
      </c>
      <c r="H2287" s="101" t="s">
        <v>8577</v>
      </c>
      <c r="I2287" s="307" t="s">
        <v>7306</v>
      </c>
      <c r="J2287" s="101" t="s">
        <v>8547</v>
      </c>
      <c r="K2287" s="102">
        <v>9431.9599999999991</v>
      </c>
      <c r="L2287" s="170">
        <v>384591.64</v>
      </c>
      <c r="M2287" s="350" t="s">
        <v>12657</v>
      </c>
      <c r="N2287" s="54" t="s">
        <v>1</v>
      </c>
      <c r="O2287" s="54" t="s">
        <v>1</v>
      </c>
      <c r="P2287" s="202" t="s">
        <v>658</v>
      </c>
    </row>
    <row r="2288" spans="1:16" ht="120" x14ac:dyDescent="0.25">
      <c r="A2288" s="202" t="s">
        <v>8442</v>
      </c>
      <c r="B2288" s="100" t="s">
        <v>416</v>
      </c>
      <c r="C2288" s="241" t="s">
        <v>8583</v>
      </c>
      <c r="D2288" s="99">
        <v>124</v>
      </c>
      <c r="E2288" s="100" t="s">
        <v>8581</v>
      </c>
      <c r="F2288" s="311" t="s">
        <v>8587</v>
      </c>
      <c r="G2288" s="311" t="s">
        <v>839</v>
      </c>
      <c r="H2288" s="100" t="s">
        <v>8578</v>
      </c>
      <c r="I2288" s="307" t="s">
        <v>7306</v>
      </c>
      <c r="J2288" s="100" t="s">
        <v>8548</v>
      </c>
      <c r="K2288" s="105">
        <v>104550.85</v>
      </c>
      <c r="L2288" s="170">
        <v>75356.27</v>
      </c>
      <c r="M2288" s="5" t="s">
        <v>12756</v>
      </c>
      <c r="N2288" s="49" t="s">
        <v>1</v>
      </c>
      <c r="O2288" s="54" t="s">
        <v>1</v>
      </c>
      <c r="P2288" s="202" t="s">
        <v>658</v>
      </c>
    </row>
    <row r="2289" spans="1:16" ht="114.75" x14ac:dyDescent="0.25">
      <c r="A2289" s="202" t="s">
        <v>8443</v>
      </c>
      <c r="B2289" s="33" t="s">
        <v>76</v>
      </c>
      <c r="C2289" s="307" t="s">
        <v>8584</v>
      </c>
      <c r="D2289" s="99">
        <v>127</v>
      </c>
      <c r="E2289" s="101" t="s">
        <v>8582</v>
      </c>
      <c r="F2289" s="311" t="s">
        <v>8588</v>
      </c>
      <c r="G2289" s="311" t="s">
        <v>839</v>
      </c>
      <c r="H2289" s="101" t="s">
        <v>8579</v>
      </c>
      <c r="I2289" s="307" t="s">
        <v>7306</v>
      </c>
      <c r="J2289" s="101" t="s">
        <v>8549</v>
      </c>
      <c r="K2289" s="102">
        <v>119284</v>
      </c>
      <c r="L2289" s="170">
        <v>1409681.6</v>
      </c>
      <c r="M2289" s="5" t="s">
        <v>12657</v>
      </c>
      <c r="N2289" s="54" t="s">
        <v>1</v>
      </c>
      <c r="O2289" s="54" t="s">
        <v>1</v>
      </c>
      <c r="P2289" s="202" t="s">
        <v>658</v>
      </c>
    </row>
    <row r="2290" spans="1:16" ht="150.75" customHeight="1" x14ac:dyDescent="0.25">
      <c r="A2290" s="202" t="s">
        <v>8444</v>
      </c>
      <c r="B2290" s="33" t="s">
        <v>77</v>
      </c>
      <c r="C2290" s="307" t="s">
        <v>8585</v>
      </c>
      <c r="D2290" s="99">
        <v>464</v>
      </c>
      <c r="E2290" s="101" t="s">
        <v>8591</v>
      </c>
      <c r="F2290" s="311" t="s">
        <v>8589</v>
      </c>
      <c r="G2290" s="311" t="s">
        <v>839</v>
      </c>
      <c r="H2290" s="101" t="s">
        <v>8580</v>
      </c>
      <c r="I2290" s="307" t="s">
        <v>7306</v>
      </c>
      <c r="J2290" s="101" t="s">
        <v>8550</v>
      </c>
      <c r="K2290" s="102">
        <v>52404</v>
      </c>
      <c r="L2290" s="170">
        <v>400113.28</v>
      </c>
      <c r="M2290" s="350" t="s">
        <v>12657</v>
      </c>
      <c r="N2290" s="54" t="s">
        <v>1</v>
      </c>
      <c r="O2290" s="54" t="s">
        <v>1</v>
      </c>
      <c r="P2290" s="202" t="s">
        <v>658</v>
      </c>
    </row>
    <row r="2291" spans="1:16" ht="120" x14ac:dyDescent="0.25">
      <c r="A2291" s="202" t="s">
        <v>8445</v>
      </c>
      <c r="B2291" s="100" t="s">
        <v>418</v>
      </c>
      <c r="C2291" s="241" t="s">
        <v>8586</v>
      </c>
      <c r="D2291" s="99">
        <v>100</v>
      </c>
      <c r="E2291" s="100" t="s">
        <v>8592</v>
      </c>
      <c r="F2291" s="311" t="s">
        <v>8590</v>
      </c>
      <c r="G2291" s="311" t="s">
        <v>839</v>
      </c>
      <c r="H2291" s="100" t="s">
        <v>8597</v>
      </c>
      <c r="I2291" s="307" t="s">
        <v>7306</v>
      </c>
      <c r="J2291" s="101" t="s">
        <v>8607</v>
      </c>
      <c r="K2291" s="105">
        <v>89125.42</v>
      </c>
      <c r="L2291" s="170">
        <v>60771.18</v>
      </c>
      <c r="M2291" s="5" t="s">
        <v>12759</v>
      </c>
      <c r="N2291" s="49" t="s">
        <v>1</v>
      </c>
      <c r="O2291" s="54" t="s">
        <v>1</v>
      </c>
      <c r="P2291" s="202" t="s">
        <v>658</v>
      </c>
    </row>
    <row r="2292" spans="1:16" ht="114.75" x14ac:dyDescent="0.25">
      <c r="A2292" s="202" t="s">
        <v>8446</v>
      </c>
      <c r="B2292" s="33" t="s">
        <v>78</v>
      </c>
      <c r="C2292" s="307" t="s">
        <v>8623</v>
      </c>
      <c r="D2292" s="99">
        <v>157</v>
      </c>
      <c r="E2292" s="101" t="s">
        <v>8593</v>
      </c>
      <c r="F2292" s="311" t="s">
        <v>8594</v>
      </c>
      <c r="G2292" s="311" t="s">
        <v>839</v>
      </c>
      <c r="H2292" s="101" t="s">
        <v>8598</v>
      </c>
      <c r="I2292" s="307" t="s">
        <v>7306</v>
      </c>
      <c r="J2292" s="101" t="s">
        <v>8608</v>
      </c>
      <c r="K2292" s="102">
        <v>28222</v>
      </c>
      <c r="L2292" s="170">
        <v>135383.16</v>
      </c>
      <c r="M2292" s="5" t="s">
        <v>12657</v>
      </c>
      <c r="N2292" s="54" t="s">
        <v>1</v>
      </c>
      <c r="O2292" s="54" t="s">
        <v>1</v>
      </c>
      <c r="P2292" s="202" t="s">
        <v>658</v>
      </c>
    </row>
    <row r="2293" spans="1:16" ht="114.75" x14ac:dyDescent="0.25">
      <c r="A2293" s="202" t="s">
        <v>8447</v>
      </c>
      <c r="B2293" s="33" t="s">
        <v>79</v>
      </c>
      <c r="C2293" s="307" t="s">
        <v>8624</v>
      </c>
      <c r="D2293" s="99">
        <v>329</v>
      </c>
      <c r="E2293" s="101" t="s">
        <v>8596</v>
      </c>
      <c r="F2293" s="311" t="s">
        <v>8595</v>
      </c>
      <c r="G2293" s="311" t="s">
        <v>839</v>
      </c>
      <c r="H2293" s="101" t="s">
        <v>8599</v>
      </c>
      <c r="I2293" s="307" t="s">
        <v>7306</v>
      </c>
      <c r="J2293" s="101" t="s">
        <v>8609</v>
      </c>
      <c r="K2293" s="102">
        <v>252381</v>
      </c>
      <c r="L2293" s="170">
        <v>283701.01</v>
      </c>
      <c r="M2293" s="350" t="s">
        <v>12657</v>
      </c>
      <c r="N2293" s="54" t="s">
        <v>1</v>
      </c>
      <c r="O2293" s="54" t="s">
        <v>1</v>
      </c>
      <c r="P2293" s="202" t="s">
        <v>658</v>
      </c>
    </row>
    <row r="2294" spans="1:16" ht="120" x14ac:dyDescent="0.25">
      <c r="A2294" s="202" t="s">
        <v>8448</v>
      </c>
      <c r="B2294" s="33" t="s">
        <v>80</v>
      </c>
      <c r="C2294" s="307" t="s">
        <v>8625</v>
      </c>
      <c r="D2294" s="99">
        <v>157</v>
      </c>
      <c r="E2294" s="101" t="s">
        <v>8617</v>
      </c>
      <c r="F2294" s="311" t="s">
        <v>8618</v>
      </c>
      <c r="G2294" s="311" t="s">
        <v>839</v>
      </c>
      <c r="H2294" s="101" t="s">
        <v>8600</v>
      </c>
      <c r="I2294" s="307" t="s">
        <v>7306</v>
      </c>
      <c r="J2294" s="101" t="s">
        <v>8610</v>
      </c>
      <c r="K2294" s="102">
        <v>8388</v>
      </c>
      <c r="L2294" s="170">
        <v>135383.16</v>
      </c>
      <c r="M2294" s="350" t="s">
        <v>12657</v>
      </c>
      <c r="N2294" s="54" t="s">
        <v>1</v>
      </c>
      <c r="O2294" s="54" t="s">
        <v>1</v>
      </c>
      <c r="P2294" s="202" t="s">
        <v>658</v>
      </c>
    </row>
    <row r="2295" spans="1:16" ht="114.75" x14ac:dyDescent="0.25">
      <c r="A2295" s="202" t="s">
        <v>8449</v>
      </c>
      <c r="B2295" s="33" t="s">
        <v>81</v>
      </c>
      <c r="C2295" s="307" t="s">
        <v>8626</v>
      </c>
      <c r="D2295" s="99">
        <v>952</v>
      </c>
      <c r="E2295" s="101" t="s">
        <v>8619</v>
      </c>
      <c r="F2295" s="311" t="s">
        <v>8620</v>
      </c>
      <c r="G2295" s="311" t="s">
        <v>839</v>
      </c>
      <c r="H2295" s="101" t="s">
        <v>8601</v>
      </c>
      <c r="I2295" s="307" t="s">
        <v>7306</v>
      </c>
      <c r="J2295" s="101" t="s">
        <v>8611</v>
      </c>
      <c r="K2295" s="102">
        <v>381417</v>
      </c>
      <c r="L2295" s="170">
        <v>3913437.83</v>
      </c>
      <c r="M2295" s="350" t="s">
        <v>12657</v>
      </c>
      <c r="N2295" s="54" t="s">
        <v>1</v>
      </c>
      <c r="O2295" s="54" t="s">
        <v>1</v>
      </c>
      <c r="P2295" s="202" t="s">
        <v>658</v>
      </c>
    </row>
    <row r="2296" spans="1:16" ht="120" x14ac:dyDescent="0.25">
      <c r="A2296" s="202" t="s">
        <v>8450</v>
      </c>
      <c r="B2296" s="33" t="s">
        <v>82</v>
      </c>
      <c r="C2296" s="307" t="s">
        <v>8627</v>
      </c>
      <c r="D2296" s="99">
        <v>489</v>
      </c>
      <c r="E2296" s="101" t="s">
        <v>8622</v>
      </c>
      <c r="F2296" s="311" t="s">
        <v>8621</v>
      </c>
      <c r="G2296" s="311" t="s">
        <v>839</v>
      </c>
      <c r="H2296" s="101" t="s">
        <v>8602</v>
      </c>
      <c r="I2296" s="307" t="s">
        <v>7306</v>
      </c>
      <c r="J2296" s="101" t="s">
        <v>8612</v>
      </c>
      <c r="K2296" s="102">
        <v>108438.39</v>
      </c>
      <c r="L2296" s="170">
        <v>22249.54</v>
      </c>
      <c r="M2296" s="350" t="s">
        <v>12657</v>
      </c>
      <c r="N2296" s="54" t="s">
        <v>1</v>
      </c>
      <c r="O2296" s="54" t="s">
        <v>1</v>
      </c>
      <c r="P2296" s="202" t="s">
        <v>658</v>
      </c>
    </row>
    <row r="2297" spans="1:16" ht="120" x14ac:dyDescent="0.25">
      <c r="A2297" s="202" t="s">
        <v>8451</v>
      </c>
      <c r="B2297" s="33" t="s">
        <v>83</v>
      </c>
      <c r="C2297" s="307" t="s">
        <v>8628</v>
      </c>
      <c r="D2297" s="99">
        <v>663</v>
      </c>
      <c r="E2297" s="101" t="s">
        <v>8631</v>
      </c>
      <c r="F2297" s="311" t="s">
        <v>8634</v>
      </c>
      <c r="G2297" s="311" t="s">
        <v>839</v>
      </c>
      <c r="H2297" s="101" t="s">
        <v>8603</v>
      </c>
      <c r="I2297" s="307" t="s">
        <v>7306</v>
      </c>
      <c r="J2297" s="101" t="s">
        <v>8613</v>
      </c>
      <c r="K2297" s="102">
        <v>278042</v>
      </c>
      <c r="L2297" s="170">
        <v>571713.59</v>
      </c>
      <c r="M2297" s="350" t="s">
        <v>12657</v>
      </c>
      <c r="N2297" s="54" t="s">
        <v>1</v>
      </c>
      <c r="O2297" s="54" t="s">
        <v>1</v>
      </c>
      <c r="P2297" s="202" t="s">
        <v>658</v>
      </c>
    </row>
    <row r="2298" spans="1:16" ht="114.75" x14ac:dyDescent="0.25">
      <c r="A2298" s="202" t="s">
        <v>8452</v>
      </c>
      <c r="B2298" s="33" t="s">
        <v>84</v>
      </c>
      <c r="C2298" s="307" t="s">
        <v>8629</v>
      </c>
      <c r="D2298" s="99">
        <v>697</v>
      </c>
      <c r="E2298" s="101" t="s">
        <v>8632</v>
      </c>
      <c r="F2298" s="311" t="s">
        <v>8635</v>
      </c>
      <c r="G2298" s="311" t="s">
        <v>839</v>
      </c>
      <c r="H2298" s="101" t="s">
        <v>8604</v>
      </c>
      <c r="I2298" s="307" t="s">
        <v>7306</v>
      </c>
      <c r="J2298" s="101" t="s">
        <v>8614</v>
      </c>
      <c r="K2298" s="102">
        <v>24870</v>
      </c>
      <c r="L2298" s="170">
        <v>601032.23</v>
      </c>
      <c r="M2298" s="350" t="s">
        <v>12657</v>
      </c>
      <c r="N2298" s="54" t="s">
        <v>1</v>
      </c>
      <c r="O2298" s="54" t="s">
        <v>1</v>
      </c>
      <c r="P2298" s="202" t="s">
        <v>658</v>
      </c>
    </row>
    <row r="2299" spans="1:16" ht="114.75" x14ac:dyDescent="0.25">
      <c r="A2299" s="202" t="s">
        <v>8453</v>
      </c>
      <c r="B2299" s="33" t="s">
        <v>85</v>
      </c>
      <c r="C2299" s="307" t="s">
        <v>8630</v>
      </c>
      <c r="D2299" s="99">
        <v>322</v>
      </c>
      <c r="E2299" s="101" t="s">
        <v>8633</v>
      </c>
      <c r="F2299" s="311" t="s">
        <v>8636</v>
      </c>
      <c r="G2299" s="311" t="s">
        <v>839</v>
      </c>
      <c r="H2299" s="101" t="s">
        <v>8605</v>
      </c>
      <c r="I2299" s="307" t="s">
        <v>7306</v>
      </c>
      <c r="J2299" s="101" t="s">
        <v>8615</v>
      </c>
      <c r="K2299" s="102">
        <v>32076</v>
      </c>
      <c r="L2299" s="170">
        <v>277664.82</v>
      </c>
      <c r="M2299" s="350" t="s">
        <v>12657</v>
      </c>
      <c r="N2299" s="54" t="s">
        <v>1</v>
      </c>
      <c r="O2299" s="54" t="s">
        <v>1</v>
      </c>
      <c r="P2299" s="202" t="s">
        <v>658</v>
      </c>
    </row>
    <row r="2300" spans="1:16" ht="120" x14ac:dyDescent="0.25">
      <c r="A2300" s="202" t="s">
        <v>8454</v>
      </c>
      <c r="B2300" s="33" t="s">
        <v>86</v>
      </c>
      <c r="C2300" s="307" t="s">
        <v>8637</v>
      </c>
      <c r="D2300" s="99">
        <v>1010</v>
      </c>
      <c r="E2300" s="101" t="s">
        <v>8714</v>
      </c>
      <c r="F2300" s="311" t="s">
        <v>8715</v>
      </c>
      <c r="G2300" s="311" t="s">
        <v>839</v>
      </c>
      <c r="H2300" s="101" t="s">
        <v>8606</v>
      </c>
      <c r="I2300" s="307" t="s">
        <v>7306</v>
      </c>
      <c r="J2300" s="101" t="s">
        <v>8616</v>
      </c>
      <c r="K2300" s="102">
        <v>86703</v>
      </c>
      <c r="L2300" s="170">
        <v>870936.23</v>
      </c>
      <c r="M2300" s="350" t="s">
        <v>12657</v>
      </c>
      <c r="N2300" s="54" t="s">
        <v>1</v>
      </c>
      <c r="O2300" s="54" t="s">
        <v>1</v>
      </c>
      <c r="P2300" s="202" t="s">
        <v>658</v>
      </c>
    </row>
    <row r="2301" spans="1:16" ht="114.75" x14ac:dyDescent="0.25">
      <c r="A2301" s="202" t="s">
        <v>8455</v>
      </c>
      <c r="B2301" s="33" t="s">
        <v>87</v>
      </c>
      <c r="C2301" s="307" t="s">
        <v>8638</v>
      </c>
      <c r="D2301" s="99">
        <v>606</v>
      </c>
      <c r="E2301" s="101" t="s">
        <v>8716</v>
      </c>
      <c r="F2301" s="311" t="s">
        <v>8717</v>
      </c>
      <c r="G2301" s="311" t="s">
        <v>839</v>
      </c>
      <c r="H2301" s="101" t="s">
        <v>8664</v>
      </c>
      <c r="I2301" s="307" t="s">
        <v>7306</v>
      </c>
      <c r="J2301" s="101" t="s">
        <v>8689</v>
      </c>
      <c r="K2301" s="102">
        <v>311886.8</v>
      </c>
      <c r="L2301" s="170">
        <v>522561.73</v>
      </c>
      <c r="M2301" s="350" t="s">
        <v>12657</v>
      </c>
      <c r="N2301" s="54" t="s">
        <v>1</v>
      </c>
      <c r="O2301" s="54" t="s">
        <v>1</v>
      </c>
      <c r="P2301" s="202" t="s">
        <v>658</v>
      </c>
    </row>
    <row r="2302" spans="1:16" ht="114.75" x14ac:dyDescent="0.25">
      <c r="A2302" s="202" t="s">
        <v>8456</v>
      </c>
      <c r="B2302" s="100" t="s">
        <v>88</v>
      </c>
      <c r="C2302" s="307" t="s">
        <v>8639</v>
      </c>
      <c r="D2302" s="99">
        <v>388</v>
      </c>
      <c r="E2302" s="101" t="s">
        <v>8718</v>
      </c>
      <c r="F2302" s="311" t="s">
        <v>8720</v>
      </c>
      <c r="G2302" s="311" t="s">
        <v>839</v>
      </c>
      <c r="H2302" s="101" t="s">
        <v>8665</v>
      </c>
      <c r="I2302" s="307" t="s">
        <v>7306</v>
      </c>
      <c r="J2302" s="101" t="s">
        <v>8690</v>
      </c>
      <c r="K2302" s="102">
        <v>163645.39000000001</v>
      </c>
      <c r="L2302" s="170">
        <v>334577.48</v>
      </c>
      <c r="M2302" s="350" t="s">
        <v>12657</v>
      </c>
      <c r="N2302" s="54" t="s">
        <v>1</v>
      </c>
      <c r="O2302" s="54" t="s">
        <v>1</v>
      </c>
      <c r="P2302" s="202" t="s">
        <v>658</v>
      </c>
    </row>
    <row r="2303" spans="1:16" ht="120" x14ac:dyDescent="0.25">
      <c r="A2303" s="202" t="s">
        <v>8457</v>
      </c>
      <c r="B2303" s="33" t="s">
        <v>520</v>
      </c>
      <c r="C2303" s="307" t="s">
        <v>8640</v>
      </c>
      <c r="D2303" s="99">
        <v>205</v>
      </c>
      <c r="E2303" s="101" t="s">
        <v>8719</v>
      </c>
      <c r="F2303" s="311" t="s">
        <v>8721</v>
      </c>
      <c r="G2303" s="311" t="s">
        <v>839</v>
      </c>
      <c r="H2303" s="101" t="s">
        <v>8666</v>
      </c>
      <c r="I2303" s="307" t="s">
        <v>7306</v>
      </c>
      <c r="J2303" s="101" t="s">
        <v>8691</v>
      </c>
      <c r="K2303" s="102">
        <v>130355</v>
      </c>
      <c r="L2303" s="170">
        <v>176774.18</v>
      </c>
      <c r="M2303" s="350" t="s">
        <v>12657</v>
      </c>
      <c r="N2303" s="54" t="s">
        <v>1</v>
      </c>
      <c r="O2303" s="54" t="s">
        <v>1</v>
      </c>
      <c r="P2303" s="202" t="s">
        <v>658</v>
      </c>
    </row>
    <row r="2304" spans="1:16" ht="120" x14ac:dyDescent="0.25">
      <c r="A2304" s="202" t="s">
        <v>8458</v>
      </c>
      <c r="B2304" s="100" t="s">
        <v>274</v>
      </c>
      <c r="C2304" s="241" t="s">
        <v>8641</v>
      </c>
      <c r="D2304" s="99">
        <v>100</v>
      </c>
      <c r="E2304" s="100" t="s">
        <v>8722</v>
      </c>
      <c r="F2304" s="311" t="s">
        <v>8723</v>
      </c>
      <c r="G2304" s="311" t="s">
        <v>839</v>
      </c>
      <c r="H2304" s="100" t="s">
        <v>8667</v>
      </c>
      <c r="I2304" s="307" t="s">
        <v>7306</v>
      </c>
      <c r="J2304" s="101" t="s">
        <v>8692</v>
      </c>
      <c r="K2304" s="105">
        <v>39831</v>
      </c>
      <c r="L2304" s="170">
        <v>86231.32</v>
      </c>
      <c r="M2304" s="5" t="s">
        <v>12757</v>
      </c>
      <c r="N2304" s="49" t="s">
        <v>1</v>
      </c>
      <c r="O2304" s="54" t="s">
        <v>1</v>
      </c>
      <c r="P2304" s="202" t="s">
        <v>658</v>
      </c>
    </row>
    <row r="2305" spans="1:19" ht="120" x14ac:dyDescent="0.25">
      <c r="A2305" s="202" t="s">
        <v>8459</v>
      </c>
      <c r="B2305" s="100" t="s">
        <v>275</v>
      </c>
      <c r="C2305" s="241" t="s">
        <v>8642</v>
      </c>
      <c r="D2305" s="99">
        <v>146</v>
      </c>
      <c r="E2305" s="100" t="s">
        <v>8724</v>
      </c>
      <c r="F2305" s="311" t="s">
        <v>8725</v>
      </c>
      <c r="G2305" s="311" t="s">
        <v>839</v>
      </c>
      <c r="H2305" s="100" t="s">
        <v>8668</v>
      </c>
      <c r="I2305" s="307" t="s">
        <v>7306</v>
      </c>
      <c r="J2305" s="100" t="s">
        <v>8693</v>
      </c>
      <c r="K2305" s="105">
        <v>57627</v>
      </c>
      <c r="L2305" s="170">
        <v>125897.71</v>
      </c>
      <c r="M2305" s="5" t="s">
        <v>12757</v>
      </c>
      <c r="N2305" s="49" t="s">
        <v>1</v>
      </c>
      <c r="O2305" s="54" t="s">
        <v>1</v>
      </c>
      <c r="P2305" s="202" t="s">
        <v>658</v>
      </c>
    </row>
    <row r="2306" spans="1:19" ht="120" x14ac:dyDescent="0.25">
      <c r="A2306" s="202" t="s">
        <v>8460</v>
      </c>
      <c r="B2306" s="100" t="s">
        <v>276</v>
      </c>
      <c r="C2306" s="241" t="s">
        <v>8643</v>
      </c>
      <c r="D2306" s="99">
        <v>935</v>
      </c>
      <c r="E2306" s="100" t="s">
        <v>8727</v>
      </c>
      <c r="F2306" s="311" t="s">
        <v>8726</v>
      </c>
      <c r="G2306" s="311" t="s">
        <v>839</v>
      </c>
      <c r="H2306" s="100" t="s">
        <v>8669</v>
      </c>
      <c r="I2306" s="307" t="s">
        <v>7306</v>
      </c>
      <c r="J2306" s="100" t="s">
        <v>8694</v>
      </c>
      <c r="K2306" s="105">
        <v>493220</v>
      </c>
      <c r="L2306" s="170">
        <v>806262.74</v>
      </c>
      <c r="M2306" s="350" t="s">
        <v>12757</v>
      </c>
      <c r="N2306" s="49" t="s">
        <v>1</v>
      </c>
      <c r="O2306" s="54" t="s">
        <v>1</v>
      </c>
      <c r="P2306" s="202" t="s">
        <v>658</v>
      </c>
    </row>
    <row r="2307" spans="1:19" ht="174.75" customHeight="1" x14ac:dyDescent="0.25">
      <c r="A2307" s="202" t="s">
        <v>8461</v>
      </c>
      <c r="B2307" s="100" t="s">
        <v>421</v>
      </c>
      <c r="C2307" s="241" t="s">
        <v>8644</v>
      </c>
      <c r="D2307" s="99">
        <v>1517</v>
      </c>
      <c r="E2307" s="100" t="s">
        <v>12773</v>
      </c>
      <c r="F2307" s="311" t="s">
        <v>8728</v>
      </c>
      <c r="G2307" s="311" t="s">
        <v>839</v>
      </c>
      <c r="H2307" s="100" t="s">
        <v>8670</v>
      </c>
      <c r="I2307" s="307" t="s">
        <v>7306</v>
      </c>
      <c r="J2307" s="100" t="s">
        <v>8695</v>
      </c>
      <c r="K2307" s="105">
        <v>6763725.8300000001</v>
      </c>
      <c r="L2307" s="170">
        <v>2524934.35</v>
      </c>
      <c r="M2307" s="5" t="s">
        <v>12754</v>
      </c>
      <c r="N2307" s="49" t="s">
        <v>1</v>
      </c>
      <c r="O2307" s="54" t="s">
        <v>1</v>
      </c>
      <c r="P2307" s="202" t="s">
        <v>658</v>
      </c>
    </row>
    <row r="2308" spans="1:19" ht="114.75" x14ac:dyDescent="0.25">
      <c r="A2308" s="202" t="s">
        <v>8462</v>
      </c>
      <c r="B2308" s="100" t="s">
        <v>89</v>
      </c>
      <c r="C2308" s="307" t="s">
        <v>8645</v>
      </c>
      <c r="D2308" s="99">
        <v>520</v>
      </c>
      <c r="E2308" s="101" t="s">
        <v>8729</v>
      </c>
      <c r="F2308" s="311" t="s">
        <v>8730</v>
      </c>
      <c r="G2308" s="311" t="s">
        <v>839</v>
      </c>
      <c r="H2308" s="101" t="s">
        <v>8671</v>
      </c>
      <c r="I2308" s="307" t="s">
        <v>7306</v>
      </c>
      <c r="J2308" s="100" t="s">
        <v>8696</v>
      </c>
      <c r="K2308" s="102">
        <v>53311</v>
      </c>
      <c r="L2308" s="170">
        <v>448402.81</v>
      </c>
      <c r="M2308" s="5" t="s">
        <v>12657</v>
      </c>
      <c r="N2308" s="54" t="s">
        <v>1</v>
      </c>
      <c r="O2308" s="54" t="s">
        <v>1</v>
      </c>
      <c r="P2308" s="202" t="s">
        <v>658</v>
      </c>
    </row>
    <row r="2309" spans="1:19" ht="149.25" customHeight="1" x14ac:dyDescent="0.25">
      <c r="A2309" s="202" t="s">
        <v>8463</v>
      </c>
      <c r="B2309" s="33" t="s">
        <v>90</v>
      </c>
      <c r="C2309" s="307" t="s">
        <v>8646</v>
      </c>
      <c r="D2309" s="99">
        <v>285</v>
      </c>
      <c r="E2309" s="101" t="s">
        <v>8731</v>
      </c>
      <c r="F2309" s="311" t="s">
        <v>8732</v>
      </c>
      <c r="G2309" s="311" t="s">
        <v>839</v>
      </c>
      <c r="H2309" s="101" t="s">
        <v>8672</v>
      </c>
      <c r="I2309" s="307" t="s">
        <v>7306</v>
      </c>
      <c r="J2309" s="100" t="s">
        <v>8697</v>
      </c>
      <c r="K2309" s="102">
        <v>17624</v>
      </c>
      <c r="L2309" s="170">
        <v>245759.23</v>
      </c>
      <c r="M2309" s="350" t="s">
        <v>12657</v>
      </c>
      <c r="N2309" s="54" t="s">
        <v>1</v>
      </c>
      <c r="O2309" s="54" t="s">
        <v>1</v>
      </c>
      <c r="P2309" s="202" t="s">
        <v>658</v>
      </c>
      <c r="S2309" t="s">
        <v>757</v>
      </c>
    </row>
    <row r="2310" spans="1:19" ht="114.75" x14ac:dyDescent="0.25">
      <c r="A2310" s="202" t="s">
        <v>8464</v>
      </c>
      <c r="B2310" s="33" t="s">
        <v>91</v>
      </c>
      <c r="C2310" s="307" t="s">
        <v>8647</v>
      </c>
      <c r="D2310" s="99">
        <v>153.19999999999999</v>
      </c>
      <c r="E2310" s="101" t="s">
        <v>8734</v>
      </c>
      <c r="F2310" s="311" t="s">
        <v>8733</v>
      </c>
      <c r="G2310" s="311" t="s">
        <v>839</v>
      </c>
      <c r="H2310" s="101" t="s">
        <v>8673</v>
      </c>
      <c r="I2310" s="307" t="s">
        <v>7306</v>
      </c>
      <c r="J2310" s="100" t="s">
        <v>8698</v>
      </c>
      <c r="K2310" s="102">
        <v>12032</v>
      </c>
      <c r="L2310" s="170">
        <v>131933.9</v>
      </c>
      <c r="M2310" s="350" t="s">
        <v>12657</v>
      </c>
      <c r="N2310" s="54" t="s">
        <v>1</v>
      </c>
      <c r="O2310" s="54" t="s">
        <v>1</v>
      </c>
      <c r="P2310" s="202" t="s">
        <v>658</v>
      </c>
    </row>
    <row r="2311" spans="1:19" ht="114.75" x14ac:dyDescent="0.25">
      <c r="A2311" s="202" t="s">
        <v>8465</v>
      </c>
      <c r="B2311" s="33" t="s">
        <v>579</v>
      </c>
      <c r="C2311" s="307" t="s">
        <v>8648</v>
      </c>
      <c r="D2311" s="99">
        <v>203</v>
      </c>
      <c r="E2311" s="101" t="s">
        <v>8735</v>
      </c>
      <c r="F2311" s="311" t="s">
        <v>8737</v>
      </c>
      <c r="G2311" s="311" t="s">
        <v>839</v>
      </c>
      <c r="H2311" s="101" t="s">
        <v>8674</v>
      </c>
      <c r="I2311" s="307" t="s">
        <v>7306</v>
      </c>
      <c r="J2311" s="100" t="s">
        <v>8699</v>
      </c>
      <c r="K2311" s="102">
        <v>11981</v>
      </c>
      <c r="L2311" s="170">
        <v>175049.56</v>
      </c>
      <c r="M2311" s="350" t="s">
        <v>12657</v>
      </c>
      <c r="N2311" s="54" t="s">
        <v>1</v>
      </c>
      <c r="O2311" s="54" t="s">
        <v>1</v>
      </c>
      <c r="P2311" s="202" t="s">
        <v>658</v>
      </c>
    </row>
    <row r="2312" spans="1:19" ht="114.75" x14ac:dyDescent="0.25">
      <c r="A2312" s="202" t="s">
        <v>8466</v>
      </c>
      <c r="B2312" s="33" t="s">
        <v>92</v>
      </c>
      <c r="C2312" s="307" t="s">
        <v>8649</v>
      </c>
      <c r="D2312" s="99">
        <v>144</v>
      </c>
      <c r="E2312" s="101" t="s">
        <v>8736</v>
      </c>
      <c r="F2312" s="311" t="s">
        <v>8738</v>
      </c>
      <c r="G2312" s="311" t="s">
        <v>839</v>
      </c>
      <c r="H2312" s="101" t="s">
        <v>8675</v>
      </c>
      <c r="I2312" s="307" t="s">
        <v>7306</v>
      </c>
      <c r="J2312" s="100" t="s">
        <v>8700</v>
      </c>
      <c r="K2312" s="102">
        <v>35992</v>
      </c>
      <c r="L2312" s="170">
        <v>124173.08</v>
      </c>
      <c r="M2312" s="350" t="s">
        <v>12657</v>
      </c>
      <c r="N2312" s="54" t="s">
        <v>1</v>
      </c>
      <c r="O2312" s="54" t="s">
        <v>1</v>
      </c>
      <c r="P2312" s="202" t="s">
        <v>658</v>
      </c>
    </row>
    <row r="2313" spans="1:19" ht="114.75" x14ac:dyDescent="0.25">
      <c r="A2313" s="202" t="s">
        <v>8467</v>
      </c>
      <c r="B2313" s="33" t="s">
        <v>93</v>
      </c>
      <c r="C2313" s="307" t="s">
        <v>8650</v>
      </c>
      <c r="D2313" s="99">
        <v>278</v>
      </c>
      <c r="E2313" s="101" t="s">
        <v>8740</v>
      </c>
      <c r="F2313" s="311" t="s">
        <v>8739</v>
      </c>
      <c r="G2313" s="311" t="s">
        <v>839</v>
      </c>
      <c r="H2313" s="101" t="s">
        <v>8676</v>
      </c>
      <c r="I2313" s="307" t="s">
        <v>7306</v>
      </c>
      <c r="J2313" s="100" t="s">
        <v>8701</v>
      </c>
      <c r="K2313" s="102">
        <v>81000</v>
      </c>
      <c r="L2313" s="170">
        <v>239723.04</v>
      </c>
      <c r="M2313" s="350" t="s">
        <v>12657</v>
      </c>
      <c r="N2313" s="54" t="s">
        <v>1</v>
      </c>
      <c r="O2313" s="54" t="s">
        <v>1</v>
      </c>
      <c r="P2313" s="202" t="s">
        <v>658</v>
      </c>
    </row>
    <row r="2314" spans="1:19" ht="114.75" x14ac:dyDescent="0.25">
      <c r="A2314" s="202" t="s">
        <v>8468</v>
      </c>
      <c r="B2314" s="33" t="s">
        <v>94</v>
      </c>
      <c r="C2314" s="307" t="s">
        <v>8651</v>
      </c>
      <c r="D2314" s="99">
        <v>307</v>
      </c>
      <c r="E2314" s="101" t="s">
        <v>8742</v>
      </c>
      <c r="F2314" s="311" t="s">
        <v>8741</v>
      </c>
      <c r="G2314" s="311" t="s">
        <v>839</v>
      </c>
      <c r="H2314" s="101" t="s">
        <v>8677</v>
      </c>
      <c r="I2314" s="307" t="s">
        <v>7306</v>
      </c>
      <c r="J2314" s="100" t="s">
        <v>8702</v>
      </c>
      <c r="K2314" s="102">
        <v>16964</v>
      </c>
      <c r="L2314" s="170">
        <v>264730.12</v>
      </c>
      <c r="M2314" s="350" t="s">
        <v>12657</v>
      </c>
      <c r="N2314" s="54" t="s">
        <v>1</v>
      </c>
      <c r="O2314" s="54" t="s">
        <v>1</v>
      </c>
      <c r="P2314" s="202" t="s">
        <v>658</v>
      </c>
    </row>
    <row r="2315" spans="1:19" ht="120" x14ac:dyDescent="0.25">
      <c r="A2315" s="202" t="s">
        <v>8469</v>
      </c>
      <c r="B2315" s="100" t="s">
        <v>306</v>
      </c>
      <c r="C2315" s="241" t="s">
        <v>8652</v>
      </c>
      <c r="D2315" s="99">
        <v>311.55</v>
      </c>
      <c r="E2315" s="100" t="s">
        <v>8743</v>
      </c>
      <c r="F2315" s="311" t="s">
        <v>8744</v>
      </c>
      <c r="G2315" s="311" t="s">
        <v>839</v>
      </c>
      <c r="H2315" s="100" t="s">
        <v>8678</v>
      </c>
      <c r="I2315" s="307" t="s">
        <v>7306</v>
      </c>
      <c r="J2315" s="100" t="s">
        <v>8703</v>
      </c>
      <c r="K2315" s="105">
        <v>200241.53</v>
      </c>
      <c r="L2315" s="170">
        <v>189606.08</v>
      </c>
      <c r="M2315" s="5" t="s">
        <v>12759</v>
      </c>
      <c r="N2315" s="49" t="s">
        <v>1</v>
      </c>
      <c r="O2315" s="54" t="s">
        <v>1</v>
      </c>
      <c r="P2315" s="202" t="s">
        <v>658</v>
      </c>
    </row>
    <row r="2316" spans="1:19" ht="120" x14ac:dyDescent="0.25">
      <c r="A2316" s="202" t="s">
        <v>8470</v>
      </c>
      <c r="B2316" s="33" t="s">
        <v>96</v>
      </c>
      <c r="C2316" s="307" t="s">
        <v>8653</v>
      </c>
      <c r="D2316" s="99">
        <v>419</v>
      </c>
      <c r="E2316" s="101" t="s">
        <v>8746</v>
      </c>
      <c r="F2316" s="311" t="s">
        <v>8745</v>
      </c>
      <c r="G2316" s="311" t="s">
        <v>839</v>
      </c>
      <c r="H2316" s="101" t="s">
        <v>8679</v>
      </c>
      <c r="I2316" s="307" t="s">
        <v>7306</v>
      </c>
      <c r="J2316" s="100" t="s">
        <v>8704</v>
      </c>
      <c r="K2316" s="102">
        <v>14922</v>
      </c>
      <c r="L2316" s="170">
        <v>361309.19</v>
      </c>
      <c r="M2316" s="5" t="s">
        <v>12657</v>
      </c>
      <c r="N2316" s="54" t="s">
        <v>1</v>
      </c>
      <c r="O2316" s="54" t="s">
        <v>1</v>
      </c>
      <c r="P2316" s="202" t="s">
        <v>658</v>
      </c>
    </row>
    <row r="2317" spans="1:19" ht="114.75" x14ac:dyDescent="0.25">
      <c r="A2317" s="202" t="s">
        <v>8471</v>
      </c>
      <c r="B2317" s="33" t="s">
        <v>97</v>
      </c>
      <c r="C2317" s="307" t="s">
        <v>8654</v>
      </c>
      <c r="D2317" s="99">
        <v>17</v>
      </c>
      <c r="E2317" s="101" t="s">
        <v>8747</v>
      </c>
      <c r="F2317" s="311" t="s">
        <v>8749</v>
      </c>
      <c r="G2317" s="311" t="s">
        <v>839</v>
      </c>
      <c r="H2317" s="101" t="s">
        <v>8680</v>
      </c>
      <c r="I2317" s="307" t="s">
        <v>7306</v>
      </c>
      <c r="J2317" s="100" t="s">
        <v>8705</v>
      </c>
      <c r="K2317" s="102">
        <v>2007</v>
      </c>
      <c r="L2317" s="170">
        <v>14659.32</v>
      </c>
      <c r="M2317" s="350" t="s">
        <v>12657</v>
      </c>
      <c r="N2317" s="54" t="s">
        <v>1</v>
      </c>
      <c r="O2317" s="54" t="s">
        <v>1</v>
      </c>
      <c r="P2317" s="202" t="s">
        <v>658</v>
      </c>
    </row>
    <row r="2318" spans="1:19" ht="114.75" x14ac:dyDescent="0.25">
      <c r="A2318" s="202" t="s">
        <v>8472</v>
      </c>
      <c r="B2318" s="33" t="s">
        <v>98</v>
      </c>
      <c r="C2318" s="307" t="s">
        <v>8655</v>
      </c>
      <c r="D2318" s="99">
        <v>1180</v>
      </c>
      <c r="E2318" s="101" t="s">
        <v>8748</v>
      </c>
      <c r="F2318" s="311" t="s">
        <v>8750</v>
      </c>
      <c r="G2318" s="311" t="s">
        <v>839</v>
      </c>
      <c r="H2318" s="101" t="s">
        <v>8681</v>
      </c>
      <c r="I2318" s="307" t="s">
        <v>7306</v>
      </c>
      <c r="J2318" s="100" t="s">
        <v>8706</v>
      </c>
      <c r="K2318" s="102">
        <v>172189</v>
      </c>
      <c r="L2318" s="170">
        <v>1017529.45</v>
      </c>
      <c r="M2318" s="350" t="s">
        <v>12657</v>
      </c>
      <c r="N2318" s="54" t="s">
        <v>1</v>
      </c>
      <c r="O2318" s="54" t="s">
        <v>1</v>
      </c>
      <c r="P2318" s="202" t="s">
        <v>658</v>
      </c>
    </row>
    <row r="2319" spans="1:19" ht="114.75" x14ac:dyDescent="0.25">
      <c r="A2319" s="202" t="s">
        <v>8473</v>
      </c>
      <c r="B2319" s="33" t="s">
        <v>99</v>
      </c>
      <c r="C2319" s="307" t="s">
        <v>8656</v>
      </c>
      <c r="D2319" s="99">
        <v>1560</v>
      </c>
      <c r="E2319" s="101" t="s">
        <v>8752</v>
      </c>
      <c r="F2319" s="311" t="s">
        <v>8751</v>
      </c>
      <c r="G2319" s="311" t="s">
        <v>839</v>
      </c>
      <c r="H2319" s="101" t="s">
        <v>8682</v>
      </c>
      <c r="I2319" s="307" t="s">
        <v>7306</v>
      </c>
      <c r="J2319" s="100" t="s">
        <v>8707</v>
      </c>
      <c r="K2319" s="102">
        <v>125732</v>
      </c>
      <c r="L2319" s="170">
        <v>1345208.42</v>
      </c>
      <c r="M2319" s="350" t="s">
        <v>12657</v>
      </c>
      <c r="N2319" s="54" t="s">
        <v>1</v>
      </c>
      <c r="O2319" s="54" t="s">
        <v>1</v>
      </c>
      <c r="P2319" s="202" t="s">
        <v>658</v>
      </c>
    </row>
    <row r="2320" spans="1:19" ht="114.75" x14ac:dyDescent="0.25">
      <c r="A2320" s="202" t="s">
        <v>8474</v>
      </c>
      <c r="B2320" s="33" t="s">
        <v>100</v>
      </c>
      <c r="C2320" s="307" t="s">
        <v>8657</v>
      </c>
      <c r="D2320" s="99">
        <v>393.7</v>
      </c>
      <c r="E2320" s="101" t="s">
        <v>8753</v>
      </c>
      <c r="F2320" s="311" t="s">
        <v>8754</v>
      </c>
      <c r="G2320" s="311" t="s">
        <v>839</v>
      </c>
      <c r="H2320" s="101" t="s">
        <v>8683</v>
      </c>
      <c r="I2320" s="307" t="s">
        <v>7306</v>
      </c>
      <c r="J2320" s="100" t="s">
        <v>8708</v>
      </c>
      <c r="K2320" s="102">
        <v>150982</v>
      </c>
      <c r="L2320" s="170">
        <v>339751.36</v>
      </c>
      <c r="M2320" s="350" t="s">
        <v>12657</v>
      </c>
      <c r="N2320" s="54" t="s">
        <v>1</v>
      </c>
      <c r="O2320" s="54" t="s">
        <v>1</v>
      </c>
      <c r="P2320" s="202" t="s">
        <v>658</v>
      </c>
    </row>
    <row r="2321" spans="1:16" ht="120" x14ac:dyDescent="0.25">
      <c r="A2321" s="202" t="s">
        <v>8475</v>
      </c>
      <c r="B2321" s="100" t="s">
        <v>277</v>
      </c>
      <c r="C2321" s="241" t="s">
        <v>8658</v>
      </c>
      <c r="D2321" s="99">
        <v>16</v>
      </c>
      <c r="E2321" s="100" t="s">
        <v>8756</v>
      </c>
      <c r="F2321" s="311" t="s">
        <v>8755</v>
      </c>
      <c r="G2321" s="311" t="s">
        <v>839</v>
      </c>
      <c r="H2321" s="100" t="s">
        <v>8684</v>
      </c>
      <c r="I2321" s="307" t="s">
        <v>7306</v>
      </c>
      <c r="J2321" s="100" t="s">
        <v>8709</v>
      </c>
      <c r="K2321" s="105">
        <v>5932</v>
      </c>
      <c r="L2321" s="170">
        <v>13797.01</v>
      </c>
      <c r="M2321" s="5" t="s">
        <v>12757</v>
      </c>
      <c r="N2321" s="49" t="s">
        <v>1</v>
      </c>
      <c r="O2321" s="54" t="s">
        <v>1</v>
      </c>
      <c r="P2321" s="202" t="s">
        <v>658</v>
      </c>
    </row>
    <row r="2322" spans="1:16" ht="186.75" customHeight="1" x14ac:dyDescent="0.25">
      <c r="A2322" s="202" t="s">
        <v>8476</v>
      </c>
      <c r="B2322" s="33" t="s">
        <v>101</v>
      </c>
      <c r="C2322" s="307" t="s">
        <v>8659</v>
      </c>
      <c r="D2322" s="99">
        <v>372</v>
      </c>
      <c r="E2322" s="101" t="s">
        <v>8758</v>
      </c>
      <c r="F2322" s="311" t="s">
        <v>8757</v>
      </c>
      <c r="G2322" s="311" t="s">
        <v>839</v>
      </c>
      <c r="H2322" s="101" t="s">
        <v>8685</v>
      </c>
      <c r="I2322" s="307" t="s">
        <v>7306</v>
      </c>
      <c r="J2322" s="101" t="s">
        <v>8710</v>
      </c>
      <c r="K2322" s="102">
        <v>93319.44</v>
      </c>
      <c r="L2322" s="170">
        <v>320780.46999999997</v>
      </c>
      <c r="M2322" s="5" t="s">
        <v>12657</v>
      </c>
      <c r="N2322" s="54" t="s">
        <v>1</v>
      </c>
      <c r="O2322" s="54" t="s">
        <v>1</v>
      </c>
      <c r="P2322" s="202" t="s">
        <v>658</v>
      </c>
    </row>
    <row r="2323" spans="1:16" ht="120" x14ac:dyDescent="0.25">
      <c r="A2323" s="202" t="s">
        <v>8477</v>
      </c>
      <c r="B2323" s="100" t="s">
        <v>580</v>
      </c>
      <c r="C2323" s="241" t="s">
        <v>8660</v>
      </c>
      <c r="D2323" s="99">
        <v>320</v>
      </c>
      <c r="E2323" s="100" t="s">
        <v>8759</v>
      </c>
      <c r="F2323" s="311" t="s">
        <v>8760</v>
      </c>
      <c r="G2323" s="311" t="s">
        <v>839</v>
      </c>
      <c r="H2323" s="100" t="s">
        <v>8686</v>
      </c>
      <c r="I2323" s="307" t="s">
        <v>7306</v>
      </c>
      <c r="J2323" s="101" t="s">
        <v>8711</v>
      </c>
      <c r="K2323" s="105">
        <v>502542.37</v>
      </c>
      <c r="L2323" s="170">
        <v>211752.12</v>
      </c>
      <c r="M2323" s="5" t="s">
        <v>12753</v>
      </c>
      <c r="N2323" s="49" t="s">
        <v>1</v>
      </c>
      <c r="O2323" s="54" t="s">
        <v>1</v>
      </c>
      <c r="P2323" s="202" t="s">
        <v>658</v>
      </c>
    </row>
    <row r="2324" spans="1:16" ht="162.75" customHeight="1" x14ac:dyDescent="0.25">
      <c r="A2324" s="202" t="s">
        <v>8478</v>
      </c>
      <c r="B2324" s="33" t="s">
        <v>102</v>
      </c>
      <c r="C2324" s="307" t="s">
        <v>8661</v>
      </c>
      <c r="D2324" s="99">
        <v>1913</v>
      </c>
      <c r="E2324" s="101" t="s">
        <v>8762</v>
      </c>
      <c r="F2324" s="311" t="s">
        <v>8761</v>
      </c>
      <c r="G2324" s="311" t="s">
        <v>839</v>
      </c>
      <c r="H2324" s="101" t="s">
        <v>8687</v>
      </c>
      <c r="I2324" s="307" t="s">
        <v>7306</v>
      </c>
      <c r="J2324" s="101" t="s">
        <v>8712</v>
      </c>
      <c r="K2324" s="102">
        <v>154581</v>
      </c>
      <c r="L2324" s="170">
        <v>1649604.95</v>
      </c>
      <c r="M2324" s="5" t="s">
        <v>12657</v>
      </c>
      <c r="N2324" s="54" t="s">
        <v>1</v>
      </c>
      <c r="O2324" s="54" t="s">
        <v>1</v>
      </c>
      <c r="P2324" s="202" t="s">
        <v>658</v>
      </c>
    </row>
    <row r="2325" spans="1:16" ht="114.75" x14ac:dyDescent="0.25">
      <c r="A2325" s="202" t="s">
        <v>8479</v>
      </c>
      <c r="B2325" s="33" t="s">
        <v>103</v>
      </c>
      <c r="C2325" s="307" t="s">
        <v>8662</v>
      </c>
      <c r="D2325" s="99">
        <v>30</v>
      </c>
      <c r="E2325" s="101" t="s">
        <v>8763</v>
      </c>
      <c r="F2325" s="311" t="s">
        <v>8764</v>
      </c>
      <c r="G2325" s="311" t="s">
        <v>839</v>
      </c>
      <c r="H2325" s="101" t="s">
        <v>8688</v>
      </c>
      <c r="I2325" s="307" t="s">
        <v>7306</v>
      </c>
      <c r="J2325" s="101" t="s">
        <v>8713</v>
      </c>
      <c r="K2325" s="102">
        <v>15133</v>
      </c>
      <c r="L2325" s="170">
        <v>25869.4</v>
      </c>
      <c r="M2325" s="5" t="s">
        <v>12657</v>
      </c>
      <c r="N2325" s="54" t="s">
        <v>1</v>
      </c>
      <c r="O2325" s="54" t="s">
        <v>1</v>
      </c>
      <c r="P2325" s="202" t="s">
        <v>658</v>
      </c>
    </row>
    <row r="2326" spans="1:16" ht="114.75" x14ac:dyDescent="0.25">
      <c r="A2326" s="202" t="s">
        <v>8480</v>
      </c>
      <c r="B2326" s="33" t="s">
        <v>104</v>
      </c>
      <c r="C2326" s="307" t="s">
        <v>8663</v>
      </c>
      <c r="D2326" s="99">
        <v>186</v>
      </c>
      <c r="E2326" s="101" t="s">
        <v>8766</v>
      </c>
      <c r="F2326" s="311" t="s">
        <v>8765</v>
      </c>
      <c r="G2326" s="311" t="s">
        <v>839</v>
      </c>
      <c r="H2326" s="101" t="s">
        <v>8769</v>
      </c>
      <c r="I2326" s="307" t="s">
        <v>7306</v>
      </c>
      <c r="J2326" s="101" t="s">
        <v>8774</v>
      </c>
      <c r="K2326" s="102">
        <v>21330</v>
      </c>
      <c r="L2326" s="170">
        <v>160390.24</v>
      </c>
      <c r="M2326" s="350" t="s">
        <v>12657</v>
      </c>
      <c r="N2326" s="54" t="s">
        <v>1</v>
      </c>
      <c r="O2326" s="54" t="s">
        <v>1</v>
      </c>
      <c r="P2326" s="202" t="s">
        <v>658</v>
      </c>
    </row>
    <row r="2327" spans="1:16" ht="120" x14ac:dyDescent="0.25">
      <c r="A2327" s="202" t="s">
        <v>8481</v>
      </c>
      <c r="B2327" s="33" t="s">
        <v>105</v>
      </c>
      <c r="C2327" s="307" t="s">
        <v>8822</v>
      </c>
      <c r="D2327" s="99">
        <v>115</v>
      </c>
      <c r="E2327" s="101" t="s">
        <v>8767</v>
      </c>
      <c r="F2327" s="311" t="s">
        <v>8768</v>
      </c>
      <c r="G2327" s="311" t="s">
        <v>839</v>
      </c>
      <c r="H2327" s="101" t="s">
        <v>8770</v>
      </c>
      <c r="I2327" s="307" t="s">
        <v>7306</v>
      </c>
      <c r="J2327" s="101" t="s">
        <v>8775</v>
      </c>
      <c r="K2327" s="102">
        <v>4478</v>
      </c>
      <c r="L2327" s="170">
        <v>99166.01</v>
      </c>
      <c r="M2327" s="350" t="s">
        <v>12657</v>
      </c>
      <c r="N2327" s="54" t="s">
        <v>1</v>
      </c>
      <c r="O2327" s="54" t="s">
        <v>1</v>
      </c>
      <c r="P2327" s="202" t="s">
        <v>658</v>
      </c>
    </row>
    <row r="2328" spans="1:16" ht="120" x14ac:dyDescent="0.25">
      <c r="A2328" s="202" t="s">
        <v>8779</v>
      </c>
      <c r="B2328" s="33" t="s">
        <v>106</v>
      </c>
      <c r="C2328" s="307" t="s">
        <v>8823</v>
      </c>
      <c r="D2328" s="99">
        <v>90</v>
      </c>
      <c r="E2328" s="101" t="s">
        <v>8784</v>
      </c>
      <c r="F2328" s="311" t="s">
        <v>8782</v>
      </c>
      <c r="G2328" s="311" t="s">
        <v>839</v>
      </c>
      <c r="H2328" s="101" t="s">
        <v>8771</v>
      </c>
      <c r="I2328" s="307" t="s">
        <v>7306</v>
      </c>
      <c r="J2328" s="101" t="s">
        <v>8776</v>
      </c>
      <c r="K2328" s="102">
        <v>19382</v>
      </c>
      <c r="L2328" s="170">
        <v>77608.179999999993</v>
      </c>
      <c r="M2328" s="350" t="s">
        <v>12657</v>
      </c>
      <c r="N2328" s="54" t="s">
        <v>1</v>
      </c>
      <c r="O2328" s="54" t="s">
        <v>1</v>
      </c>
      <c r="P2328" s="202" t="s">
        <v>658</v>
      </c>
    </row>
    <row r="2329" spans="1:16" ht="114.75" x14ac:dyDescent="0.25">
      <c r="A2329" s="202" t="s">
        <v>8780</v>
      </c>
      <c r="B2329" s="33" t="s">
        <v>107</v>
      </c>
      <c r="C2329" s="307" t="s">
        <v>8824</v>
      </c>
      <c r="D2329" s="99">
        <v>80</v>
      </c>
      <c r="E2329" s="101" t="s">
        <v>8785</v>
      </c>
      <c r="F2329" s="311" t="s">
        <v>8783</v>
      </c>
      <c r="G2329" s="311" t="s">
        <v>839</v>
      </c>
      <c r="H2329" s="101" t="s">
        <v>8772</v>
      </c>
      <c r="I2329" s="307" t="s">
        <v>7306</v>
      </c>
      <c r="J2329" s="101" t="s">
        <v>8777</v>
      </c>
      <c r="K2329" s="102">
        <v>526</v>
      </c>
      <c r="L2329" s="170">
        <v>68985.05</v>
      </c>
      <c r="M2329" s="350" t="s">
        <v>12657</v>
      </c>
      <c r="N2329" s="54" t="s">
        <v>1</v>
      </c>
      <c r="O2329" s="54" t="s">
        <v>1</v>
      </c>
      <c r="P2329" s="202" t="s">
        <v>658</v>
      </c>
    </row>
    <row r="2330" spans="1:16" ht="120" x14ac:dyDescent="0.25">
      <c r="A2330" s="202" t="s">
        <v>8781</v>
      </c>
      <c r="B2330" s="33" t="s">
        <v>108</v>
      </c>
      <c r="C2330" s="307" t="s">
        <v>8825</v>
      </c>
      <c r="D2330" s="99">
        <v>351</v>
      </c>
      <c r="E2330" s="101" t="s">
        <v>8786</v>
      </c>
      <c r="F2330" s="311" t="s">
        <v>8787</v>
      </c>
      <c r="G2330" s="311" t="s">
        <v>839</v>
      </c>
      <c r="H2330" s="101" t="s">
        <v>8773</v>
      </c>
      <c r="I2330" s="307" t="s">
        <v>7306</v>
      </c>
      <c r="J2330" s="101" t="s">
        <v>8778</v>
      </c>
      <c r="K2330" s="102">
        <v>160485</v>
      </c>
      <c r="L2330" s="170">
        <v>302671.90000000002</v>
      </c>
      <c r="M2330" s="350" t="s">
        <v>12657</v>
      </c>
      <c r="N2330" s="54" t="s">
        <v>1</v>
      </c>
      <c r="O2330" s="54" t="s">
        <v>1</v>
      </c>
      <c r="P2330" s="202" t="s">
        <v>658</v>
      </c>
    </row>
    <row r="2331" spans="1:16" ht="120" x14ac:dyDescent="0.25">
      <c r="A2331" s="202" t="s">
        <v>8788</v>
      </c>
      <c r="B2331" s="33" t="s">
        <v>109</v>
      </c>
      <c r="C2331" s="307" t="s">
        <v>8826</v>
      </c>
      <c r="D2331" s="99">
        <v>1395</v>
      </c>
      <c r="E2331" s="101" t="s">
        <v>8804</v>
      </c>
      <c r="F2331" s="311" t="s">
        <v>8798</v>
      </c>
      <c r="G2331" s="311" t="s">
        <v>839</v>
      </c>
      <c r="H2331" s="101" t="s">
        <v>8805</v>
      </c>
      <c r="I2331" s="307" t="s">
        <v>7306</v>
      </c>
      <c r="J2331" s="101" t="s">
        <v>8811</v>
      </c>
      <c r="K2331" s="102">
        <v>60034</v>
      </c>
      <c r="L2331" s="170">
        <v>1202926.76</v>
      </c>
      <c r="M2331" s="350" t="s">
        <v>12657</v>
      </c>
      <c r="N2331" s="54" t="s">
        <v>1</v>
      </c>
      <c r="O2331" s="54" t="s">
        <v>1</v>
      </c>
      <c r="P2331" s="202" t="s">
        <v>658</v>
      </c>
    </row>
    <row r="2332" spans="1:16" ht="120" x14ac:dyDescent="0.25">
      <c r="A2332" s="202" t="s">
        <v>8789</v>
      </c>
      <c r="B2332" s="100" t="s">
        <v>268</v>
      </c>
      <c r="C2332" s="241" t="s">
        <v>8827</v>
      </c>
      <c r="D2332" s="99">
        <v>117</v>
      </c>
      <c r="E2332" s="100" t="s">
        <v>8817</v>
      </c>
      <c r="F2332" s="311" t="s">
        <v>8799</v>
      </c>
      <c r="G2332" s="311" t="s">
        <v>839</v>
      </c>
      <c r="H2332" s="100" t="s">
        <v>8806</v>
      </c>
      <c r="I2332" s="307" t="s">
        <v>7306</v>
      </c>
      <c r="J2332" s="100" t="s">
        <v>8812</v>
      </c>
      <c r="K2332" s="105">
        <v>82203.39</v>
      </c>
      <c r="L2332" s="170">
        <v>147828.17000000001</v>
      </c>
      <c r="M2332" s="5" t="s">
        <v>12753</v>
      </c>
      <c r="N2332" s="49" t="s">
        <v>1</v>
      </c>
      <c r="O2332" s="54" t="s">
        <v>1</v>
      </c>
      <c r="P2332" s="202" t="s">
        <v>658</v>
      </c>
    </row>
    <row r="2333" spans="1:16" ht="120" x14ac:dyDescent="0.25">
      <c r="A2333" s="202" t="s">
        <v>8790</v>
      </c>
      <c r="B2333" s="33" t="s">
        <v>110</v>
      </c>
      <c r="C2333" s="307" t="s">
        <v>8828</v>
      </c>
      <c r="D2333" s="99">
        <v>641</v>
      </c>
      <c r="E2333" s="101" t="s">
        <v>8818</v>
      </c>
      <c r="F2333" s="311" t="s">
        <v>8800</v>
      </c>
      <c r="G2333" s="311" t="s">
        <v>839</v>
      </c>
      <c r="H2333" s="101" t="s">
        <v>8807</v>
      </c>
      <c r="I2333" s="307" t="s">
        <v>7306</v>
      </c>
      <c r="J2333" s="101" t="s">
        <v>8813</v>
      </c>
      <c r="K2333" s="102">
        <v>405640</v>
      </c>
      <c r="L2333" s="170">
        <v>552742.68999999994</v>
      </c>
      <c r="M2333" s="5" t="s">
        <v>12657</v>
      </c>
      <c r="N2333" s="54" t="s">
        <v>1</v>
      </c>
      <c r="O2333" s="54" t="s">
        <v>1</v>
      </c>
      <c r="P2333" s="202" t="s">
        <v>658</v>
      </c>
    </row>
    <row r="2334" spans="1:16" ht="120" x14ac:dyDescent="0.25">
      <c r="A2334" s="202" t="s">
        <v>8791</v>
      </c>
      <c r="B2334" s="33" t="s">
        <v>111</v>
      </c>
      <c r="C2334" s="307" t="s">
        <v>8829</v>
      </c>
      <c r="D2334" s="99">
        <v>1161</v>
      </c>
      <c r="E2334" s="101" t="s">
        <v>8819</v>
      </c>
      <c r="F2334" s="311" t="s">
        <v>8801</v>
      </c>
      <c r="G2334" s="311" t="s">
        <v>839</v>
      </c>
      <c r="H2334" s="101" t="s">
        <v>8808</v>
      </c>
      <c r="I2334" s="307" t="s">
        <v>7306</v>
      </c>
      <c r="J2334" s="101" t="s">
        <v>8814</v>
      </c>
      <c r="K2334" s="102">
        <v>77538</v>
      </c>
      <c r="L2334" s="170">
        <v>1001145.5</v>
      </c>
      <c r="M2334" s="350" t="s">
        <v>12657</v>
      </c>
      <c r="N2334" s="54" t="s">
        <v>1</v>
      </c>
      <c r="O2334" s="54" t="s">
        <v>1</v>
      </c>
      <c r="P2334" s="202" t="s">
        <v>658</v>
      </c>
    </row>
    <row r="2335" spans="1:16" ht="120" x14ac:dyDescent="0.25">
      <c r="A2335" s="202" t="s">
        <v>8792</v>
      </c>
      <c r="B2335" s="100" t="s">
        <v>262</v>
      </c>
      <c r="C2335" s="241" t="s">
        <v>8830</v>
      </c>
      <c r="D2335" s="99">
        <v>70</v>
      </c>
      <c r="E2335" s="100" t="s">
        <v>8820</v>
      </c>
      <c r="F2335" s="311" t="s">
        <v>8802</v>
      </c>
      <c r="G2335" s="311" t="s">
        <v>839</v>
      </c>
      <c r="H2335" s="100" t="s">
        <v>8809</v>
      </c>
      <c r="I2335" s="307" t="s">
        <v>7306</v>
      </c>
      <c r="J2335" s="100" t="s">
        <v>8815</v>
      </c>
      <c r="K2335" s="105">
        <v>69491.53</v>
      </c>
      <c r="L2335" s="170">
        <v>88444.2</v>
      </c>
      <c r="M2335" s="5" t="s">
        <v>12751</v>
      </c>
      <c r="N2335" s="49" t="s">
        <v>1</v>
      </c>
      <c r="O2335" s="54" t="s">
        <v>1</v>
      </c>
      <c r="P2335" s="202" t="s">
        <v>658</v>
      </c>
    </row>
    <row r="2336" spans="1:16" ht="120" x14ac:dyDescent="0.25">
      <c r="A2336" s="202" t="s">
        <v>8793</v>
      </c>
      <c r="B2336" s="33" t="s">
        <v>294</v>
      </c>
      <c r="C2336" s="241" t="s">
        <v>8831</v>
      </c>
      <c r="D2336" s="99">
        <v>150</v>
      </c>
      <c r="E2336" s="100" t="s">
        <v>8821</v>
      </c>
      <c r="F2336" s="311" t="s">
        <v>8803</v>
      </c>
      <c r="G2336" s="311" t="s">
        <v>839</v>
      </c>
      <c r="H2336" s="100" t="s">
        <v>8810</v>
      </c>
      <c r="I2336" s="307" t="s">
        <v>7306</v>
      </c>
      <c r="J2336" s="100" t="s">
        <v>8816</v>
      </c>
      <c r="K2336" s="105">
        <v>317000</v>
      </c>
      <c r="L2336" s="170">
        <v>171463.25</v>
      </c>
      <c r="M2336" s="5" t="s">
        <v>12755</v>
      </c>
      <c r="N2336" s="49" t="s">
        <v>1</v>
      </c>
      <c r="O2336" s="54" t="s">
        <v>1</v>
      </c>
      <c r="P2336" s="202" t="s">
        <v>658</v>
      </c>
    </row>
    <row r="2337" spans="1:16" ht="120" x14ac:dyDescent="0.25">
      <c r="A2337" s="202" t="s">
        <v>8794</v>
      </c>
      <c r="B2337" s="156" t="s">
        <v>415</v>
      </c>
      <c r="C2337" s="241" t="s">
        <v>8832</v>
      </c>
      <c r="D2337" s="99">
        <v>308</v>
      </c>
      <c r="E2337" s="100" t="s">
        <v>8836</v>
      </c>
      <c r="F2337" s="311" t="s">
        <v>8837</v>
      </c>
      <c r="G2337" s="311" t="s">
        <v>839</v>
      </c>
      <c r="H2337" s="100" t="s">
        <v>8838</v>
      </c>
      <c r="I2337" s="307" t="s">
        <v>7306</v>
      </c>
      <c r="J2337" s="100" t="s">
        <v>8848</v>
      </c>
      <c r="K2337" s="105">
        <v>138135.59</v>
      </c>
      <c r="L2337" s="170">
        <v>187175.24</v>
      </c>
      <c r="M2337" s="5" t="s">
        <v>12758</v>
      </c>
      <c r="N2337" s="49" t="s">
        <v>1</v>
      </c>
      <c r="O2337" s="54" t="s">
        <v>1</v>
      </c>
      <c r="P2337" s="202" t="s">
        <v>658</v>
      </c>
    </row>
    <row r="2338" spans="1:16" ht="114.75" x14ac:dyDescent="0.25">
      <c r="A2338" s="202" t="s">
        <v>8795</v>
      </c>
      <c r="B2338" s="33" t="s">
        <v>112</v>
      </c>
      <c r="C2338" s="307" t="s">
        <v>8833</v>
      </c>
      <c r="D2338" s="99">
        <v>869</v>
      </c>
      <c r="E2338" s="101" t="s">
        <v>8854</v>
      </c>
      <c r="F2338" s="311" t="s">
        <v>8855</v>
      </c>
      <c r="G2338" s="311" t="s">
        <v>839</v>
      </c>
      <c r="H2338" s="101" t="s">
        <v>8839</v>
      </c>
      <c r="I2338" s="307" t="s">
        <v>7306</v>
      </c>
      <c r="J2338" s="101" t="s">
        <v>8849</v>
      </c>
      <c r="K2338" s="102">
        <v>124247</v>
      </c>
      <c r="L2338" s="170">
        <v>749350.08</v>
      </c>
      <c r="M2338" s="5" t="s">
        <v>12657</v>
      </c>
      <c r="N2338" s="54" t="s">
        <v>1</v>
      </c>
      <c r="O2338" s="54" t="s">
        <v>1</v>
      </c>
      <c r="P2338" s="202" t="s">
        <v>658</v>
      </c>
    </row>
    <row r="2339" spans="1:16" ht="120" x14ac:dyDescent="0.25">
      <c r="A2339" s="202" t="s">
        <v>8796</v>
      </c>
      <c r="B2339" s="33" t="s">
        <v>113</v>
      </c>
      <c r="C2339" s="307" t="s">
        <v>8834</v>
      </c>
      <c r="D2339" s="99">
        <v>126.2</v>
      </c>
      <c r="E2339" s="101" t="s">
        <v>8857</v>
      </c>
      <c r="F2339" s="311" t="s">
        <v>8856</v>
      </c>
      <c r="G2339" s="311" t="s">
        <v>839</v>
      </c>
      <c r="H2339" s="101" t="s">
        <v>8840</v>
      </c>
      <c r="I2339" s="307" t="s">
        <v>7306</v>
      </c>
      <c r="J2339" s="101" t="s">
        <v>8850</v>
      </c>
      <c r="K2339" s="102">
        <v>3965</v>
      </c>
      <c r="L2339" s="170">
        <v>108651.44</v>
      </c>
      <c r="M2339" s="350" t="s">
        <v>12657</v>
      </c>
      <c r="N2339" s="54" t="s">
        <v>1</v>
      </c>
      <c r="O2339" s="54" t="s">
        <v>1</v>
      </c>
      <c r="P2339" s="202" t="s">
        <v>658</v>
      </c>
    </row>
    <row r="2340" spans="1:16" ht="114.75" x14ac:dyDescent="0.25">
      <c r="A2340" s="202" t="s">
        <v>8797</v>
      </c>
      <c r="B2340" s="33" t="s">
        <v>114</v>
      </c>
      <c r="C2340" s="307" t="s">
        <v>8835</v>
      </c>
      <c r="D2340" s="99">
        <v>138</v>
      </c>
      <c r="E2340" s="101" t="s">
        <v>8858</v>
      </c>
      <c r="F2340" s="311" t="s">
        <v>8859</v>
      </c>
      <c r="G2340" s="311" t="s">
        <v>839</v>
      </c>
      <c r="H2340" s="101" t="s">
        <v>8841</v>
      </c>
      <c r="I2340" s="307" t="s">
        <v>7306</v>
      </c>
      <c r="J2340" s="101" t="s">
        <v>8851</v>
      </c>
      <c r="K2340" s="102">
        <v>4202</v>
      </c>
      <c r="L2340" s="170">
        <v>118999.21</v>
      </c>
      <c r="M2340" s="350" t="s">
        <v>12657</v>
      </c>
      <c r="N2340" s="54" t="s">
        <v>1</v>
      </c>
      <c r="O2340" s="54" t="s">
        <v>1</v>
      </c>
      <c r="P2340" s="202" t="s">
        <v>658</v>
      </c>
    </row>
    <row r="2341" spans="1:16" ht="120" x14ac:dyDescent="0.25">
      <c r="A2341" s="202" t="s">
        <v>8862</v>
      </c>
      <c r="B2341" s="33" t="s">
        <v>115</v>
      </c>
      <c r="C2341" s="307" t="s">
        <v>8861</v>
      </c>
      <c r="D2341" s="99">
        <v>145</v>
      </c>
      <c r="E2341" s="101" t="s">
        <v>8878</v>
      </c>
      <c r="F2341" s="311" t="s">
        <v>8860</v>
      </c>
      <c r="G2341" s="311" t="s">
        <v>839</v>
      </c>
      <c r="H2341" s="101" t="s">
        <v>8842</v>
      </c>
      <c r="I2341" s="307" t="s">
        <v>7306</v>
      </c>
      <c r="J2341" s="101" t="s">
        <v>8852</v>
      </c>
      <c r="K2341" s="102">
        <v>18001</v>
      </c>
      <c r="L2341" s="170">
        <v>125035.39</v>
      </c>
      <c r="M2341" s="350" t="s">
        <v>12657</v>
      </c>
      <c r="N2341" s="54" t="s">
        <v>1</v>
      </c>
      <c r="O2341" s="54" t="s">
        <v>1</v>
      </c>
      <c r="P2341" s="202" t="s">
        <v>658</v>
      </c>
    </row>
    <row r="2342" spans="1:16" ht="114.75" x14ac:dyDescent="0.25">
      <c r="A2342" s="202" t="s">
        <v>8863</v>
      </c>
      <c r="B2342" s="33" t="s">
        <v>116</v>
      </c>
      <c r="C2342" s="307" t="s">
        <v>8869</v>
      </c>
      <c r="D2342" s="99">
        <v>285</v>
      </c>
      <c r="E2342" s="101" t="s">
        <v>8879</v>
      </c>
      <c r="F2342" s="311" t="s">
        <v>8881</v>
      </c>
      <c r="G2342" s="311" t="s">
        <v>839</v>
      </c>
      <c r="H2342" s="101" t="s">
        <v>8843</v>
      </c>
      <c r="I2342" s="307" t="s">
        <v>7306</v>
      </c>
      <c r="J2342" s="101" t="s">
        <v>8853</v>
      </c>
      <c r="K2342" s="102">
        <v>125137</v>
      </c>
      <c r="L2342" s="170">
        <v>245759.23</v>
      </c>
      <c r="M2342" s="350" t="s">
        <v>12657</v>
      </c>
      <c r="N2342" s="54" t="s">
        <v>1</v>
      </c>
      <c r="O2342" s="54" t="s">
        <v>1</v>
      </c>
      <c r="P2342" s="202" t="s">
        <v>658</v>
      </c>
    </row>
    <row r="2343" spans="1:16" ht="120" x14ac:dyDescent="0.25">
      <c r="A2343" s="202" t="s">
        <v>8864</v>
      </c>
      <c r="B2343" s="33" t="s">
        <v>117</v>
      </c>
      <c r="C2343" s="307" t="s">
        <v>8870</v>
      </c>
      <c r="D2343" s="99">
        <v>1194</v>
      </c>
      <c r="E2343" s="101" t="s">
        <v>8880</v>
      </c>
      <c r="F2343" s="311" t="s">
        <v>8882</v>
      </c>
      <c r="G2343" s="311" t="s">
        <v>839</v>
      </c>
      <c r="H2343" s="101" t="s">
        <v>8844</v>
      </c>
      <c r="I2343" s="307" t="s">
        <v>7306</v>
      </c>
      <c r="J2343" s="101" t="s">
        <v>8889</v>
      </c>
      <c r="K2343" s="102">
        <v>70555</v>
      </c>
      <c r="L2343" s="170">
        <v>1029601.84</v>
      </c>
      <c r="M2343" s="350" t="s">
        <v>12657</v>
      </c>
      <c r="N2343" s="54" t="s">
        <v>1</v>
      </c>
      <c r="O2343" s="54" t="s">
        <v>1</v>
      </c>
      <c r="P2343" s="202" t="s">
        <v>658</v>
      </c>
    </row>
    <row r="2344" spans="1:16" ht="114.75" x14ac:dyDescent="0.25">
      <c r="A2344" s="202" t="s">
        <v>8865</v>
      </c>
      <c r="B2344" s="33" t="s">
        <v>118</v>
      </c>
      <c r="C2344" s="307" t="s">
        <v>8871</v>
      </c>
      <c r="D2344" s="99">
        <v>133</v>
      </c>
      <c r="E2344" s="101" t="s">
        <v>8885</v>
      </c>
      <c r="F2344" s="311" t="s">
        <v>8883</v>
      </c>
      <c r="G2344" s="311" t="s">
        <v>839</v>
      </c>
      <c r="H2344" s="101" t="s">
        <v>8845</v>
      </c>
      <c r="I2344" s="307" t="s">
        <v>7306</v>
      </c>
      <c r="J2344" s="101" t="s">
        <v>8890</v>
      </c>
      <c r="K2344" s="102">
        <v>62557</v>
      </c>
      <c r="L2344" s="170">
        <v>114687.64</v>
      </c>
      <c r="M2344" s="350" t="s">
        <v>12657</v>
      </c>
      <c r="N2344" s="54" t="s">
        <v>1</v>
      </c>
      <c r="O2344" s="54" t="s">
        <v>1</v>
      </c>
      <c r="P2344" s="202" t="s">
        <v>658</v>
      </c>
    </row>
    <row r="2345" spans="1:16" ht="120" x14ac:dyDescent="0.25">
      <c r="A2345" s="202" t="s">
        <v>8866</v>
      </c>
      <c r="B2345" s="33" t="s">
        <v>119</v>
      </c>
      <c r="C2345" s="101" t="s">
        <v>8872</v>
      </c>
      <c r="D2345" s="99">
        <v>765</v>
      </c>
      <c r="E2345" s="101" t="s">
        <v>8886</v>
      </c>
      <c r="F2345" s="311" t="s">
        <v>8884</v>
      </c>
      <c r="G2345" s="311" t="s">
        <v>839</v>
      </c>
      <c r="H2345" s="101" t="s">
        <v>8846</v>
      </c>
      <c r="I2345" s="307" t="s">
        <v>7306</v>
      </c>
      <c r="J2345" s="101" t="s">
        <v>8891</v>
      </c>
      <c r="K2345" s="102">
        <v>21425</v>
      </c>
      <c r="L2345" s="170">
        <v>659669.52</v>
      </c>
      <c r="M2345" s="350" t="s">
        <v>12657</v>
      </c>
      <c r="N2345" s="54" t="s">
        <v>1</v>
      </c>
      <c r="O2345" s="54" t="s">
        <v>1</v>
      </c>
      <c r="P2345" s="202" t="s">
        <v>658</v>
      </c>
    </row>
    <row r="2346" spans="1:16" ht="114.75" x14ac:dyDescent="0.25">
      <c r="A2346" s="202" t="s">
        <v>8867</v>
      </c>
      <c r="B2346" s="318" t="s">
        <v>8873</v>
      </c>
      <c r="C2346" s="307" t="s">
        <v>8874</v>
      </c>
      <c r="D2346" s="99">
        <v>70</v>
      </c>
      <c r="E2346" s="101" t="s">
        <v>8887</v>
      </c>
      <c r="F2346" s="311" t="s">
        <v>8888</v>
      </c>
      <c r="G2346" s="311" t="s">
        <v>839</v>
      </c>
      <c r="H2346" s="101" t="s">
        <v>8847</v>
      </c>
      <c r="I2346" s="307" t="s">
        <v>7306</v>
      </c>
      <c r="J2346" s="101" t="s">
        <v>8892</v>
      </c>
      <c r="K2346" s="102">
        <v>53122</v>
      </c>
      <c r="L2346" s="170">
        <v>60361.919999999998</v>
      </c>
      <c r="M2346" s="350" t="s">
        <v>12657</v>
      </c>
      <c r="N2346" s="54" t="s">
        <v>1</v>
      </c>
      <c r="O2346" s="54" t="s">
        <v>1</v>
      </c>
      <c r="P2346" s="202" t="s">
        <v>658</v>
      </c>
    </row>
    <row r="2347" spans="1:16" ht="120" x14ac:dyDescent="0.25">
      <c r="A2347" s="202" t="s">
        <v>8868</v>
      </c>
      <c r="B2347" s="100" t="s">
        <v>265</v>
      </c>
      <c r="C2347" s="241" t="s">
        <v>8875</v>
      </c>
      <c r="D2347" s="99">
        <v>375</v>
      </c>
      <c r="E2347" s="100" t="s">
        <v>8897</v>
      </c>
      <c r="F2347" s="311" t="s">
        <v>8898</v>
      </c>
      <c r="G2347" s="311" t="s">
        <v>839</v>
      </c>
      <c r="H2347" s="100" t="s">
        <v>8899</v>
      </c>
      <c r="I2347" s="307" t="s">
        <v>7306</v>
      </c>
      <c r="J2347" s="101" t="s">
        <v>8894</v>
      </c>
      <c r="K2347" s="105">
        <v>619491.53</v>
      </c>
      <c r="L2347" s="170">
        <v>227891.93</v>
      </c>
      <c r="M2347" s="5" t="s">
        <v>12753</v>
      </c>
      <c r="N2347" s="49" t="s">
        <v>1</v>
      </c>
      <c r="O2347" s="54" t="s">
        <v>1</v>
      </c>
      <c r="P2347" s="202" t="s">
        <v>658</v>
      </c>
    </row>
    <row r="2348" spans="1:16" ht="114.75" x14ac:dyDescent="0.25">
      <c r="A2348" s="202" t="s">
        <v>8877</v>
      </c>
      <c r="B2348" s="33" t="s">
        <v>120</v>
      </c>
      <c r="C2348" s="101" t="s">
        <v>8876</v>
      </c>
      <c r="D2348" s="99">
        <v>287</v>
      </c>
      <c r="E2348" s="101" t="s">
        <v>8904</v>
      </c>
      <c r="F2348" s="311" t="s">
        <v>8905</v>
      </c>
      <c r="G2348" s="311" t="s">
        <v>839</v>
      </c>
      <c r="H2348" s="101" t="s">
        <v>8900</v>
      </c>
      <c r="I2348" s="307" t="s">
        <v>7306</v>
      </c>
      <c r="J2348" s="101" t="s">
        <v>8893</v>
      </c>
      <c r="K2348" s="102">
        <v>7426</v>
      </c>
      <c r="L2348" s="170">
        <v>247483.86</v>
      </c>
      <c r="M2348" s="5" t="s">
        <v>12657</v>
      </c>
      <c r="N2348" s="54" t="s">
        <v>1</v>
      </c>
      <c r="O2348" s="54" t="s">
        <v>1</v>
      </c>
      <c r="P2348" s="202" t="s">
        <v>658</v>
      </c>
    </row>
    <row r="2349" spans="1:16" ht="120" x14ac:dyDescent="0.25">
      <c r="A2349" s="202" t="s">
        <v>8908</v>
      </c>
      <c r="B2349" s="33" t="s">
        <v>121</v>
      </c>
      <c r="C2349" s="307" t="s">
        <v>8911</v>
      </c>
      <c r="D2349" s="99">
        <v>744</v>
      </c>
      <c r="E2349" s="101" t="s">
        <v>8906</v>
      </c>
      <c r="F2349" s="311" t="s">
        <v>8907</v>
      </c>
      <c r="G2349" s="311" t="s">
        <v>839</v>
      </c>
      <c r="H2349" s="101" t="s">
        <v>8901</v>
      </c>
      <c r="I2349" s="307" t="s">
        <v>7306</v>
      </c>
      <c r="J2349" s="101" t="s">
        <v>8895</v>
      </c>
      <c r="K2349" s="102">
        <v>15612</v>
      </c>
      <c r="L2349" s="170">
        <v>641560.93999999994</v>
      </c>
      <c r="M2349" s="350" t="s">
        <v>12657</v>
      </c>
      <c r="N2349" s="54" t="s">
        <v>1</v>
      </c>
      <c r="O2349" s="54" t="s">
        <v>1</v>
      </c>
      <c r="P2349" s="202" t="s">
        <v>658</v>
      </c>
    </row>
    <row r="2350" spans="1:16" ht="114.75" x14ac:dyDescent="0.25">
      <c r="A2350" s="202" t="s">
        <v>8909</v>
      </c>
      <c r="B2350" s="33" t="s">
        <v>122</v>
      </c>
      <c r="C2350" s="307" t="s">
        <v>8912</v>
      </c>
      <c r="D2350" s="99">
        <v>41</v>
      </c>
      <c r="E2350" s="101" t="s">
        <v>8914</v>
      </c>
      <c r="F2350" s="311" t="s">
        <v>8915</v>
      </c>
      <c r="G2350" s="311" t="s">
        <v>839</v>
      </c>
      <c r="H2350" s="101" t="s">
        <v>8902</v>
      </c>
      <c r="I2350" s="307" t="s">
        <v>7306</v>
      </c>
      <c r="J2350" s="101" t="s">
        <v>8896</v>
      </c>
      <c r="K2350" s="102">
        <v>53267</v>
      </c>
      <c r="L2350" s="170">
        <v>35354.83</v>
      </c>
      <c r="M2350" s="350" t="s">
        <v>12657</v>
      </c>
      <c r="N2350" s="54" t="s">
        <v>1</v>
      </c>
      <c r="O2350" s="54" t="s">
        <v>1</v>
      </c>
      <c r="P2350" s="202" t="s">
        <v>658</v>
      </c>
    </row>
    <row r="2351" spans="1:16" ht="120" x14ac:dyDescent="0.25">
      <c r="A2351" s="202" t="s">
        <v>8910</v>
      </c>
      <c r="B2351" s="33" t="s">
        <v>123</v>
      </c>
      <c r="C2351" s="307" t="s">
        <v>8913</v>
      </c>
      <c r="D2351" s="99">
        <v>452</v>
      </c>
      <c r="E2351" s="101" t="s">
        <v>8916</v>
      </c>
      <c r="F2351" s="311" t="s">
        <v>8928</v>
      </c>
      <c r="G2351" s="311" t="s">
        <v>839</v>
      </c>
      <c r="H2351" s="101" t="s">
        <v>8903</v>
      </c>
      <c r="I2351" s="307" t="s">
        <v>7306</v>
      </c>
      <c r="J2351" s="101" t="s">
        <v>8917</v>
      </c>
      <c r="K2351" s="102">
        <v>11061</v>
      </c>
      <c r="L2351" s="171">
        <v>389765.52</v>
      </c>
      <c r="M2351" s="350" t="s">
        <v>12657</v>
      </c>
      <c r="N2351" s="54" t="s">
        <v>1</v>
      </c>
      <c r="O2351" s="54" t="s">
        <v>1</v>
      </c>
      <c r="P2351" s="202" t="s">
        <v>658</v>
      </c>
    </row>
    <row r="2352" spans="1:16" ht="120" x14ac:dyDescent="0.25">
      <c r="A2352" s="202" t="s">
        <v>8929</v>
      </c>
      <c r="B2352" s="33" t="s">
        <v>124</v>
      </c>
      <c r="C2352" s="307" t="s">
        <v>8936</v>
      </c>
      <c r="D2352" s="99">
        <v>509</v>
      </c>
      <c r="E2352" s="101" t="s">
        <v>8932</v>
      </c>
      <c r="F2352" s="311" t="s">
        <v>8933</v>
      </c>
      <c r="G2352" s="311" t="s">
        <v>839</v>
      </c>
      <c r="H2352" s="101" t="s">
        <v>8923</v>
      </c>
      <c r="I2352" s="307" t="s">
        <v>7306</v>
      </c>
      <c r="J2352" s="101" t="s">
        <v>8918</v>
      </c>
      <c r="K2352" s="102">
        <v>16696</v>
      </c>
      <c r="L2352" s="171">
        <v>438917.36</v>
      </c>
      <c r="M2352" s="350" t="s">
        <v>12657</v>
      </c>
      <c r="N2352" s="54" t="s">
        <v>1</v>
      </c>
      <c r="O2352" s="54" t="s">
        <v>1</v>
      </c>
      <c r="P2352" s="202" t="s">
        <v>658</v>
      </c>
    </row>
    <row r="2353" spans="1:16" ht="120" x14ac:dyDescent="0.25">
      <c r="A2353" s="202" t="s">
        <v>8930</v>
      </c>
      <c r="B2353" s="33" t="s">
        <v>125</v>
      </c>
      <c r="C2353" s="307" t="s">
        <v>8937</v>
      </c>
      <c r="D2353" s="99">
        <v>165</v>
      </c>
      <c r="E2353" s="101" t="s">
        <v>8934</v>
      </c>
      <c r="F2353" s="311" t="s">
        <v>8935</v>
      </c>
      <c r="G2353" s="311" t="s">
        <v>839</v>
      </c>
      <c r="H2353" s="101" t="s">
        <v>8924</v>
      </c>
      <c r="I2353" s="307" t="s">
        <v>7306</v>
      </c>
      <c r="J2353" s="101" t="s">
        <v>8919</v>
      </c>
      <c r="K2353" s="102">
        <v>11781</v>
      </c>
      <c r="L2353" s="171">
        <v>142281.66</v>
      </c>
      <c r="M2353" s="350" t="s">
        <v>12657</v>
      </c>
      <c r="N2353" s="54" t="s">
        <v>1</v>
      </c>
      <c r="O2353" s="54" t="s">
        <v>1</v>
      </c>
      <c r="P2353" s="202" t="s">
        <v>658</v>
      </c>
    </row>
    <row r="2354" spans="1:16" ht="140.25" x14ac:dyDescent="0.25">
      <c r="A2354" s="202" t="s">
        <v>8931</v>
      </c>
      <c r="B2354" s="33" t="s">
        <v>8939</v>
      </c>
      <c r="C2354" s="307" t="s">
        <v>8938</v>
      </c>
      <c r="D2354" s="99">
        <v>378.6</v>
      </c>
      <c r="E2354" s="101" t="s">
        <v>8940</v>
      </c>
      <c r="F2354" s="311" t="s">
        <v>8941</v>
      </c>
      <c r="G2354" s="311" t="s">
        <v>839</v>
      </c>
      <c r="H2354" s="101" t="s">
        <v>8925</v>
      </c>
      <c r="I2354" s="307" t="s">
        <v>7306</v>
      </c>
      <c r="J2354" s="101" t="s">
        <v>8920</v>
      </c>
      <c r="K2354" s="102">
        <v>7553</v>
      </c>
      <c r="L2354" s="171">
        <v>326816.65999999997</v>
      </c>
      <c r="M2354" s="350" t="s">
        <v>12657</v>
      </c>
      <c r="N2354" s="54" t="s">
        <v>1</v>
      </c>
      <c r="O2354" s="54" t="s">
        <v>1</v>
      </c>
      <c r="P2354" s="202" t="s">
        <v>658</v>
      </c>
    </row>
    <row r="2355" spans="1:16" ht="120" x14ac:dyDescent="0.25">
      <c r="A2355" s="202" t="s">
        <v>8942</v>
      </c>
      <c r="B2355" s="33" t="s">
        <v>126</v>
      </c>
      <c r="C2355" s="307" t="s">
        <v>8952</v>
      </c>
      <c r="D2355" s="99">
        <v>258.3</v>
      </c>
      <c r="E2355" s="101" t="s">
        <v>8957</v>
      </c>
      <c r="F2355" s="311" t="s">
        <v>8959</v>
      </c>
      <c r="G2355" s="311" t="s">
        <v>839</v>
      </c>
      <c r="H2355" s="101" t="s">
        <v>8926</v>
      </c>
      <c r="I2355" s="307" t="s">
        <v>7306</v>
      </c>
      <c r="J2355" s="101" t="s">
        <v>8921</v>
      </c>
      <c r="K2355" s="102">
        <v>5504</v>
      </c>
      <c r="L2355" s="171">
        <v>222476.78</v>
      </c>
      <c r="M2355" s="350" t="s">
        <v>12657</v>
      </c>
      <c r="N2355" s="54" t="s">
        <v>1</v>
      </c>
      <c r="O2355" s="54" t="s">
        <v>1</v>
      </c>
      <c r="P2355" s="202" t="s">
        <v>658</v>
      </c>
    </row>
    <row r="2356" spans="1:16" ht="120" x14ac:dyDescent="0.25">
      <c r="A2356" s="202" t="s">
        <v>8943</v>
      </c>
      <c r="B2356" s="33" t="s">
        <v>127</v>
      </c>
      <c r="C2356" s="307" t="s">
        <v>8953</v>
      </c>
      <c r="D2356" s="99">
        <v>409.1</v>
      </c>
      <c r="E2356" s="101" t="s">
        <v>8958</v>
      </c>
      <c r="F2356" s="311" t="s">
        <v>8960</v>
      </c>
      <c r="G2356" s="311" t="s">
        <v>839</v>
      </c>
      <c r="H2356" s="101" t="s">
        <v>8927</v>
      </c>
      <c r="I2356" s="307" t="s">
        <v>7306</v>
      </c>
      <c r="J2356" s="101" t="s">
        <v>8922</v>
      </c>
      <c r="K2356" s="102">
        <v>8744</v>
      </c>
      <c r="L2356" s="171">
        <v>352686.05</v>
      </c>
      <c r="M2356" s="350" t="s">
        <v>12657</v>
      </c>
      <c r="N2356" s="54" t="s">
        <v>1</v>
      </c>
      <c r="O2356" s="54" t="s">
        <v>1</v>
      </c>
      <c r="P2356" s="202" t="s">
        <v>658</v>
      </c>
    </row>
    <row r="2357" spans="1:16" ht="123" customHeight="1" x14ac:dyDescent="0.25">
      <c r="A2357" s="202" t="s">
        <v>8944</v>
      </c>
      <c r="B2357" s="33" t="s">
        <v>129</v>
      </c>
      <c r="C2357" s="307" t="s">
        <v>8954</v>
      </c>
      <c r="D2357" s="99">
        <v>289</v>
      </c>
      <c r="E2357" s="101" t="s">
        <v>8961</v>
      </c>
      <c r="F2357" s="311" t="s">
        <v>8962</v>
      </c>
      <c r="G2357" s="311" t="s">
        <v>839</v>
      </c>
      <c r="H2357" s="101" t="s">
        <v>8963</v>
      </c>
      <c r="I2357" s="307" t="s">
        <v>7306</v>
      </c>
      <c r="J2357" s="101" t="s">
        <v>8967</v>
      </c>
      <c r="K2357" s="102">
        <v>6220</v>
      </c>
      <c r="L2357" s="171">
        <v>249208.49</v>
      </c>
      <c r="M2357" s="350" t="s">
        <v>12657</v>
      </c>
      <c r="N2357" s="54" t="s">
        <v>1</v>
      </c>
      <c r="O2357" s="54" t="s">
        <v>1</v>
      </c>
      <c r="P2357" s="202" t="s">
        <v>658</v>
      </c>
    </row>
    <row r="2358" spans="1:16" ht="120" x14ac:dyDescent="0.25">
      <c r="A2358" s="202" t="s">
        <v>8945</v>
      </c>
      <c r="B2358" s="33" t="s">
        <v>295</v>
      </c>
      <c r="C2358" s="100" t="s">
        <v>8955</v>
      </c>
      <c r="D2358" s="99">
        <v>538</v>
      </c>
      <c r="E2358" s="100" t="s">
        <v>8970</v>
      </c>
      <c r="F2358" s="311" t="s">
        <v>8971</v>
      </c>
      <c r="G2358" s="311" t="s">
        <v>839</v>
      </c>
      <c r="H2358" s="100" t="s">
        <v>8964</v>
      </c>
      <c r="I2358" s="307" t="s">
        <v>7306</v>
      </c>
      <c r="J2358" s="101" t="s">
        <v>8968</v>
      </c>
      <c r="K2358" s="105">
        <v>532000</v>
      </c>
      <c r="L2358" s="171">
        <v>326948.96000000002</v>
      </c>
      <c r="M2358" s="5" t="s">
        <v>12755</v>
      </c>
      <c r="N2358" s="49" t="s">
        <v>1</v>
      </c>
      <c r="O2358" s="54" t="s">
        <v>1</v>
      </c>
      <c r="P2358" s="202" t="s">
        <v>658</v>
      </c>
    </row>
    <row r="2359" spans="1:16" ht="120" x14ac:dyDescent="0.25">
      <c r="A2359" s="202" t="s">
        <v>8946</v>
      </c>
      <c r="B2359" s="33" t="s">
        <v>130</v>
      </c>
      <c r="C2359" s="307" t="s">
        <v>8956</v>
      </c>
      <c r="D2359" s="99">
        <v>187.7</v>
      </c>
      <c r="E2359" s="101" t="s">
        <v>8973</v>
      </c>
      <c r="F2359" s="311" t="s">
        <v>8972</v>
      </c>
      <c r="G2359" s="311" t="s">
        <v>839</v>
      </c>
      <c r="H2359" s="101" t="s">
        <v>8965</v>
      </c>
      <c r="I2359" s="307" t="s">
        <v>7306</v>
      </c>
      <c r="J2359" s="101" t="s">
        <v>8969</v>
      </c>
      <c r="K2359" s="102">
        <v>36157</v>
      </c>
      <c r="L2359" s="171">
        <v>162114.85999999999</v>
      </c>
      <c r="M2359" s="5" t="s">
        <v>12657</v>
      </c>
      <c r="N2359" s="54" t="s">
        <v>1</v>
      </c>
      <c r="O2359" s="54" t="s">
        <v>1</v>
      </c>
      <c r="P2359" s="202" t="s">
        <v>658</v>
      </c>
    </row>
    <row r="2360" spans="1:16" ht="114.75" x14ac:dyDescent="0.25">
      <c r="A2360" s="202" t="s">
        <v>8947</v>
      </c>
      <c r="B2360" s="33" t="s">
        <v>131</v>
      </c>
      <c r="C2360" s="307" t="s">
        <v>8978</v>
      </c>
      <c r="D2360" s="99">
        <v>516.5</v>
      </c>
      <c r="E2360" s="101" t="s">
        <v>8975</v>
      </c>
      <c r="F2360" s="311" t="s">
        <v>8974</v>
      </c>
      <c r="G2360" s="311" t="s">
        <v>839</v>
      </c>
      <c r="H2360" s="101" t="s">
        <v>8966</v>
      </c>
      <c r="I2360" s="307" t="s">
        <v>7306</v>
      </c>
      <c r="J2360" s="101" t="s">
        <v>8991</v>
      </c>
      <c r="K2360" s="102">
        <v>25078</v>
      </c>
      <c r="L2360" s="171">
        <v>445815.86</v>
      </c>
      <c r="M2360" s="350" t="s">
        <v>12657</v>
      </c>
      <c r="N2360" s="54" t="s">
        <v>1</v>
      </c>
      <c r="O2360" s="54" t="s">
        <v>1</v>
      </c>
      <c r="P2360" s="202" t="s">
        <v>658</v>
      </c>
    </row>
    <row r="2361" spans="1:16" ht="120" x14ac:dyDescent="0.25">
      <c r="A2361" s="202" t="s">
        <v>8948</v>
      </c>
      <c r="B2361" s="100" t="s">
        <v>132</v>
      </c>
      <c r="C2361" s="307" t="s">
        <v>8979</v>
      </c>
      <c r="D2361" s="99">
        <v>114.8</v>
      </c>
      <c r="E2361" s="101" t="s">
        <v>8976</v>
      </c>
      <c r="F2361" s="311" t="s">
        <v>8977</v>
      </c>
      <c r="G2361" s="311" t="s">
        <v>839</v>
      </c>
      <c r="H2361" s="101" t="s">
        <v>8987</v>
      </c>
      <c r="I2361" s="307" t="s">
        <v>7306</v>
      </c>
      <c r="J2361" s="101" t="s">
        <v>8993</v>
      </c>
      <c r="K2361" s="102">
        <v>23887</v>
      </c>
      <c r="L2361" s="171">
        <v>99166.01</v>
      </c>
      <c r="M2361" s="350" t="s">
        <v>12657</v>
      </c>
      <c r="N2361" s="54" t="s">
        <v>1</v>
      </c>
      <c r="O2361" s="54" t="s">
        <v>1</v>
      </c>
      <c r="P2361" s="202" t="s">
        <v>658</v>
      </c>
    </row>
    <row r="2362" spans="1:16" ht="120" x14ac:dyDescent="0.25">
      <c r="A2362" s="202" t="s">
        <v>8949</v>
      </c>
      <c r="B2362" s="33" t="s">
        <v>133</v>
      </c>
      <c r="C2362" s="307" t="s">
        <v>8980</v>
      </c>
      <c r="D2362" s="99">
        <v>527.9</v>
      </c>
      <c r="E2362" s="101" t="s">
        <v>8983</v>
      </c>
      <c r="F2362" s="311" t="s">
        <v>8982</v>
      </c>
      <c r="G2362" s="311" t="s">
        <v>839</v>
      </c>
      <c r="H2362" s="101" t="s">
        <v>8988</v>
      </c>
      <c r="I2362" s="307" t="s">
        <v>7306</v>
      </c>
      <c r="J2362" s="101" t="s">
        <v>8992</v>
      </c>
      <c r="K2362" s="102">
        <v>81561</v>
      </c>
      <c r="L2362" s="171">
        <v>455301.31</v>
      </c>
      <c r="M2362" s="350" t="s">
        <v>12657</v>
      </c>
      <c r="N2362" s="54" t="s">
        <v>1</v>
      </c>
      <c r="O2362" s="54" t="s">
        <v>1</v>
      </c>
      <c r="P2362" s="202" t="s">
        <v>658</v>
      </c>
    </row>
    <row r="2363" spans="1:16" ht="188.25" customHeight="1" x14ac:dyDescent="0.25">
      <c r="A2363" s="202" t="s">
        <v>8950</v>
      </c>
      <c r="B2363" s="33" t="s">
        <v>134</v>
      </c>
      <c r="C2363" s="307" t="s">
        <v>8981</v>
      </c>
      <c r="D2363" s="99">
        <v>1226.7</v>
      </c>
      <c r="E2363" s="101" t="s">
        <v>8984</v>
      </c>
      <c r="F2363" s="311" t="s">
        <v>8986</v>
      </c>
      <c r="G2363" s="311" t="s">
        <v>839</v>
      </c>
      <c r="H2363" s="101" t="s">
        <v>8989</v>
      </c>
      <c r="I2363" s="307" t="s">
        <v>7306</v>
      </c>
      <c r="J2363" s="101" t="s">
        <v>8994</v>
      </c>
      <c r="K2363" s="102">
        <v>14913</v>
      </c>
      <c r="L2363" s="171">
        <v>1058058.17</v>
      </c>
      <c r="M2363" s="350" t="s">
        <v>12657</v>
      </c>
      <c r="N2363" s="54" t="s">
        <v>1</v>
      </c>
      <c r="O2363" s="54" t="s">
        <v>1</v>
      </c>
      <c r="P2363" s="202" t="s">
        <v>658</v>
      </c>
    </row>
    <row r="2364" spans="1:16" ht="120" x14ac:dyDescent="0.25">
      <c r="A2364" s="202" t="s">
        <v>8951</v>
      </c>
      <c r="B2364" s="33" t="s">
        <v>296</v>
      </c>
      <c r="C2364" s="241" t="s">
        <v>9010</v>
      </c>
      <c r="D2364" s="99">
        <v>195</v>
      </c>
      <c r="E2364" s="100" t="s">
        <v>8985</v>
      </c>
      <c r="F2364" s="311" t="s">
        <v>8996</v>
      </c>
      <c r="G2364" s="311" t="s">
        <v>839</v>
      </c>
      <c r="H2364" s="100" t="s">
        <v>8990</v>
      </c>
      <c r="I2364" s="307" t="s">
        <v>7306</v>
      </c>
      <c r="J2364" s="101" t="s">
        <v>8995</v>
      </c>
      <c r="K2364" s="105">
        <v>331000</v>
      </c>
      <c r="L2364" s="171">
        <v>262016.83</v>
      </c>
      <c r="M2364" s="5" t="s">
        <v>12755</v>
      </c>
      <c r="N2364" s="49" t="s">
        <v>1</v>
      </c>
      <c r="O2364" s="54" t="s">
        <v>1</v>
      </c>
      <c r="P2364" s="202" t="s">
        <v>658</v>
      </c>
    </row>
    <row r="2365" spans="1:16" ht="120" x14ac:dyDescent="0.25">
      <c r="A2365" s="202" t="s">
        <v>8997</v>
      </c>
      <c r="B2365" s="33" t="s">
        <v>135</v>
      </c>
      <c r="C2365" s="307" t="s">
        <v>9011</v>
      </c>
      <c r="D2365" s="99">
        <v>65</v>
      </c>
      <c r="E2365" s="101" t="s">
        <v>9016</v>
      </c>
      <c r="F2365" s="317" t="s">
        <v>9017</v>
      </c>
      <c r="G2365" s="317" t="s">
        <v>839</v>
      </c>
      <c r="H2365" s="101" t="s">
        <v>9018</v>
      </c>
      <c r="I2365" s="307" t="s">
        <v>7306</v>
      </c>
      <c r="J2365" s="101" t="s">
        <v>9021</v>
      </c>
      <c r="K2365" s="102">
        <v>1667</v>
      </c>
      <c r="L2365" s="171">
        <v>56050.54</v>
      </c>
      <c r="M2365" s="5" t="s">
        <v>12657</v>
      </c>
      <c r="N2365" s="54" t="s">
        <v>1</v>
      </c>
      <c r="O2365" s="54" t="s">
        <v>1</v>
      </c>
      <c r="P2365" s="202" t="s">
        <v>658</v>
      </c>
    </row>
    <row r="2366" spans="1:16" ht="114.75" x14ac:dyDescent="0.25">
      <c r="A2366" s="202" t="s">
        <v>8998</v>
      </c>
      <c r="B2366" s="33" t="s">
        <v>136</v>
      </c>
      <c r="C2366" s="307" t="s">
        <v>9012</v>
      </c>
      <c r="D2366" s="99">
        <v>11</v>
      </c>
      <c r="E2366" s="101" t="s">
        <v>9024</v>
      </c>
      <c r="F2366" s="317" t="s">
        <v>9025</v>
      </c>
      <c r="G2366" s="317" t="s">
        <v>839</v>
      </c>
      <c r="H2366" s="101" t="s">
        <v>9019</v>
      </c>
      <c r="I2366" s="307" t="s">
        <v>7306</v>
      </c>
      <c r="J2366" s="101" t="s">
        <v>9022</v>
      </c>
      <c r="K2366" s="102">
        <v>3187</v>
      </c>
      <c r="L2366" s="171">
        <v>9485.44</v>
      </c>
      <c r="M2366" s="350" t="s">
        <v>12657</v>
      </c>
      <c r="N2366" s="54" t="s">
        <v>1</v>
      </c>
      <c r="O2366" s="54" t="s">
        <v>1</v>
      </c>
      <c r="P2366" s="202" t="s">
        <v>658</v>
      </c>
    </row>
    <row r="2367" spans="1:16" ht="120" x14ac:dyDescent="0.25">
      <c r="A2367" s="202" t="s">
        <v>8999</v>
      </c>
      <c r="B2367" s="33" t="s">
        <v>137</v>
      </c>
      <c r="C2367" s="307" t="s">
        <v>9013</v>
      </c>
      <c r="D2367" s="99">
        <v>161</v>
      </c>
      <c r="E2367" s="101" t="s">
        <v>9027</v>
      </c>
      <c r="F2367" s="317" t="s">
        <v>9026</v>
      </c>
      <c r="G2367" s="317" t="s">
        <v>839</v>
      </c>
      <c r="H2367" s="101" t="s">
        <v>9020</v>
      </c>
      <c r="I2367" s="307" t="s">
        <v>7306</v>
      </c>
      <c r="J2367" s="101" t="s">
        <v>9023</v>
      </c>
      <c r="K2367" s="102">
        <v>5498</v>
      </c>
      <c r="L2367" s="171">
        <v>138832.4</v>
      </c>
      <c r="M2367" s="350" t="s">
        <v>12657</v>
      </c>
      <c r="N2367" s="54" t="s">
        <v>1</v>
      </c>
      <c r="O2367" s="54" t="s">
        <v>1</v>
      </c>
      <c r="P2367" s="202" t="s">
        <v>658</v>
      </c>
    </row>
    <row r="2368" spans="1:16" ht="140.25" customHeight="1" x14ac:dyDescent="0.25">
      <c r="A2368" s="202" t="s">
        <v>9000</v>
      </c>
      <c r="B2368" s="33" t="s">
        <v>9014</v>
      </c>
      <c r="C2368" s="307" t="s">
        <v>9015</v>
      </c>
      <c r="D2368" s="99">
        <v>707.1</v>
      </c>
      <c r="E2368" s="101" t="s">
        <v>9028</v>
      </c>
      <c r="F2368" s="317" t="s">
        <v>9035</v>
      </c>
      <c r="G2368" s="317" t="s">
        <v>839</v>
      </c>
      <c r="H2368" s="101" t="s">
        <v>9029</v>
      </c>
      <c r="I2368" s="307" t="s">
        <v>7306</v>
      </c>
      <c r="J2368" s="101" t="s">
        <v>9032</v>
      </c>
      <c r="K2368" s="102">
        <v>131708</v>
      </c>
      <c r="L2368" s="171">
        <v>609655.36</v>
      </c>
      <c r="M2368" s="350" t="s">
        <v>12657</v>
      </c>
      <c r="N2368" s="54" t="s">
        <v>1</v>
      </c>
      <c r="O2368" s="54" t="s">
        <v>1</v>
      </c>
      <c r="P2368" s="202" t="s">
        <v>658</v>
      </c>
    </row>
    <row r="2369" spans="1:16" ht="120" x14ac:dyDescent="0.25">
      <c r="A2369" s="202" t="s">
        <v>9001</v>
      </c>
      <c r="B2369" s="33" t="s">
        <v>138</v>
      </c>
      <c r="C2369" s="307" t="s">
        <v>9050</v>
      </c>
      <c r="D2369" s="99">
        <v>256.89999999999998</v>
      </c>
      <c r="E2369" s="101" t="s">
        <v>9036</v>
      </c>
      <c r="F2369" s="317" t="s">
        <v>9037</v>
      </c>
      <c r="G2369" s="317" t="s">
        <v>839</v>
      </c>
      <c r="H2369" s="101" t="s">
        <v>9030</v>
      </c>
      <c r="I2369" s="307" t="s">
        <v>7306</v>
      </c>
      <c r="J2369" s="101" t="s">
        <v>9033</v>
      </c>
      <c r="K2369" s="102">
        <v>56882</v>
      </c>
      <c r="L2369" s="171">
        <v>221614.46</v>
      </c>
      <c r="M2369" s="350" t="s">
        <v>12657</v>
      </c>
      <c r="N2369" s="54" t="s">
        <v>1</v>
      </c>
      <c r="O2369" s="54" t="s">
        <v>1</v>
      </c>
      <c r="P2369" s="202" t="s">
        <v>658</v>
      </c>
    </row>
    <row r="2370" spans="1:16" ht="140.25" x14ac:dyDescent="0.25">
      <c r="A2370" s="202" t="s">
        <v>9002</v>
      </c>
      <c r="B2370" s="100" t="s">
        <v>139</v>
      </c>
      <c r="C2370" s="307" t="s">
        <v>9051</v>
      </c>
      <c r="D2370" s="99">
        <v>197</v>
      </c>
      <c r="E2370" s="101" t="s">
        <v>9038</v>
      </c>
      <c r="F2370" s="317" t="s">
        <v>9039</v>
      </c>
      <c r="G2370" s="317" t="s">
        <v>839</v>
      </c>
      <c r="H2370" s="101" t="s">
        <v>9031</v>
      </c>
      <c r="I2370" s="307" t="s">
        <v>7306</v>
      </c>
      <c r="J2370" s="101" t="s">
        <v>9034</v>
      </c>
      <c r="K2370" s="102">
        <v>47171</v>
      </c>
      <c r="L2370" s="171">
        <v>169875.68</v>
      </c>
      <c r="M2370" s="350" t="s">
        <v>12657</v>
      </c>
      <c r="N2370" s="54" t="s">
        <v>1</v>
      </c>
      <c r="O2370" s="54" t="s">
        <v>1</v>
      </c>
      <c r="P2370" s="202" t="s">
        <v>658</v>
      </c>
    </row>
    <row r="2371" spans="1:16" ht="120" x14ac:dyDescent="0.25">
      <c r="A2371" s="202" t="s">
        <v>9003</v>
      </c>
      <c r="B2371" s="33" t="s">
        <v>140</v>
      </c>
      <c r="C2371" s="307" t="s">
        <v>9052</v>
      </c>
      <c r="D2371" s="99">
        <v>254.3</v>
      </c>
      <c r="E2371" s="101" t="s">
        <v>9040</v>
      </c>
      <c r="F2371" s="317" t="s">
        <v>9041</v>
      </c>
      <c r="G2371" s="317" t="s">
        <v>839</v>
      </c>
      <c r="H2371" s="101" t="s">
        <v>9042</v>
      </c>
      <c r="I2371" s="307" t="s">
        <v>7306</v>
      </c>
      <c r="J2371" s="101" t="s">
        <v>9045</v>
      </c>
      <c r="K2371" s="102">
        <v>4005</v>
      </c>
      <c r="L2371" s="171">
        <v>219027.53</v>
      </c>
      <c r="M2371" s="350" t="s">
        <v>12657</v>
      </c>
      <c r="N2371" s="54" t="s">
        <v>1</v>
      </c>
      <c r="O2371" s="54" t="s">
        <v>1</v>
      </c>
      <c r="P2371" s="202" t="s">
        <v>658</v>
      </c>
    </row>
    <row r="2372" spans="1:16" ht="135.75" customHeight="1" x14ac:dyDescent="0.25">
      <c r="A2372" s="202" t="s">
        <v>9004</v>
      </c>
      <c r="B2372" s="33" t="s">
        <v>141</v>
      </c>
      <c r="C2372" s="307" t="s">
        <v>9053</v>
      </c>
      <c r="D2372" s="99">
        <v>98.7</v>
      </c>
      <c r="E2372" s="101" t="s">
        <v>9049</v>
      </c>
      <c r="F2372" s="317" t="s">
        <v>9048</v>
      </c>
      <c r="G2372" s="317" t="s">
        <v>839</v>
      </c>
      <c r="H2372" s="101" t="s">
        <v>9043</v>
      </c>
      <c r="I2372" s="307" t="s">
        <v>7306</v>
      </c>
      <c r="J2372" s="101" t="s">
        <v>9046</v>
      </c>
      <c r="K2372" s="102">
        <v>12142</v>
      </c>
      <c r="L2372" s="171">
        <v>85369</v>
      </c>
      <c r="M2372" s="350" t="s">
        <v>12657</v>
      </c>
      <c r="N2372" s="54" t="s">
        <v>1</v>
      </c>
      <c r="O2372" s="54" t="s">
        <v>1</v>
      </c>
      <c r="P2372" s="202" t="s">
        <v>658</v>
      </c>
    </row>
    <row r="2373" spans="1:16" ht="120" x14ac:dyDescent="0.25">
      <c r="A2373" s="202" t="s">
        <v>9005</v>
      </c>
      <c r="B2373" s="33" t="s">
        <v>142</v>
      </c>
      <c r="C2373" s="307" t="s">
        <v>9054</v>
      </c>
      <c r="D2373" s="99">
        <v>82.4</v>
      </c>
      <c r="E2373" s="101" t="s">
        <v>9055</v>
      </c>
      <c r="F2373" s="317" t="s">
        <v>9056</v>
      </c>
      <c r="G2373" s="317" t="s">
        <v>839</v>
      </c>
      <c r="H2373" s="101" t="s">
        <v>9044</v>
      </c>
      <c r="I2373" s="307" t="s">
        <v>7306</v>
      </c>
      <c r="J2373" s="101" t="s">
        <v>9047</v>
      </c>
      <c r="K2373" s="102">
        <v>1965</v>
      </c>
      <c r="L2373" s="171">
        <v>70709.679999999993</v>
      </c>
      <c r="M2373" s="350" t="s">
        <v>12657</v>
      </c>
      <c r="N2373" s="54" t="s">
        <v>1</v>
      </c>
      <c r="O2373" s="54" t="s">
        <v>1</v>
      </c>
      <c r="P2373" s="202" t="s">
        <v>658</v>
      </c>
    </row>
    <row r="2374" spans="1:16" ht="165.75" customHeight="1" x14ac:dyDescent="0.25">
      <c r="A2374" s="202" t="s">
        <v>9006</v>
      </c>
      <c r="B2374" s="33" t="s">
        <v>143</v>
      </c>
      <c r="C2374" s="307" t="s">
        <v>9057</v>
      </c>
      <c r="D2374" s="99">
        <v>543.29999999999995</v>
      </c>
      <c r="E2374" s="101" t="s">
        <v>9071</v>
      </c>
      <c r="F2374" s="317" t="s">
        <v>9072</v>
      </c>
      <c r="G2374" s="317" t="s">
        <v>839</v>
      </c>
      <c r="H2374" s="101" t="s">
        <v>9063</v>
      </c>
      <c r="I2374" s="307" t="s">
        <v>7306</v>
      </c>
      <c r="J2374" s="101" t="s">
        <v>9067</v>
      </c>
      <c r="K2374" s="102">
        <v>1762146.7</v>
      </c>
      <c r="L2374" s="171">
        <v>468236</v>
      </c>
      <c r="M2374" s="350" t="s">
        <v>12657</v>
      </c>
      <c r="N2374" s="54" t="s">
        <v>1</v>
      </c>
      <c r="O2374" s="54" t="s">
        <v>1</v>
      </c>
      <c r="P2374" s="202" t="s">
        <v>658</v>
      </c>
    </row>
    <row r="2375" spans="1:16" ht="174" customHeight="1" x14ac:dyDescent="0.25">
      <c r="A2375" s="202" t="s">
        <v>9007</v>
      </c>
      <c r="B2375" s="33" t="s">
        <v>144</v>
      </c>
      <c r="C2375" s="307" t="s">
        <v>9058</v>
      </c>
      <c r="D2375" s="99">
        <v>752.7</v>
      </c>
      <c r="E2375" s="101" t="s">
        <v>9074</v>
      </c>
      <c r="F2375" s="317" t="s">
        <v>9073</v>
      </c>
      <c r="G2375" s="317" t="s">
        <v>839</v>
      </c>
      <c r="H2375" s="101" t="s">
        <v>9064</v>
      </c>
      <c r="I2375" s="307" t="s">
        <v>7306</v>
      </c>
      <c r="J2375" s="101" t="s">
        <v>9068</v>
      </c>
      <c r="K2375" s="102">
        <v>1739162.75</v>
      </c>
      <c r="L2375" s="171">
        <v>649321.76</v>
      </c>
      <c r="M2375" s="350" t="s">
        <v>12657</v>
      </c>
      <c r="N2375" s="54" t="s">
        <v>1</v>
      </c>
      <c r="O2375" s="54" t="s">
        <v>1</v>
      </c>
      <c r="P2375" s="202" t="s">
        <v>658</v>
      </c>
    </row>
    <row r="2376" spans="1:16" ht="120" x14ac:dyDescent="0.25">
      <c r="A2376" s="202" t="s">
        <v>9008</v>
      </c>
      <c r="B2376" s="33" t="s">
        <v>145</v>
      </c>
      <c r="C2376" s="307" t="s">
        <v>9059</v>
      </c>
      <c r="D2376" s="99">
        <v>266.2</v>
      </c>
      <c r="E2376" s="101" t="s">
        <v>9075</v>
      </c>
      <c r="F2376" s="317" t="s">
        <v>9076</v>
      </c>
      <c r="G2376" s="317" t="s">
        <v>839</v>
      </c>
      <c r="H2376" s="101" t="s">
        <v>9065</v>
      </c>
      <c r="I2376" s="307" t="s">
        <v>7306</v>
      </c>
      <c r="J2376" s="101" t="s">
        <v>9069</v>
      </c>
      <c r="K2376" s="102">
        <v>170483</v>
      </c>
      <c r="L2376" s="171">
        <v>229375.28</v>
      </c>
      <c r="M2376" s="350" t="s">
        <v>12657</v>
      </c>
      <c r="N2376" s="54" t="s">
        <v>1</v>
      </c>
      <c r="O2376" s="54" t="s">
        <v>1</v>
      </c>
      <c r="P2376" s="202" t="s">
        <v>658</v>
      </c>
    </row>
    <row r="2377" spans="1:16" ht="204" x14ac:dyDescent="0.25">
      <c r="A2377" s="202" t="s">
        <v>9009</v>
      </c>
      <c r="B2377" s="33" t="s">
        <v>146</v>
      </c>
      <c r="C2377" s="307" t="s">
        <v>9060</v>
      </c>
      <c r="D2377" s="99">
        <v>5274.1</v>
      </c>
      <c r="E2377" s="101" t="s">
        <v>9088</v>
      </c>
      <c r="F2377" s="317" t="s">
        <v>9089</v>
      </c>
      <c r="G2377" s="317" t="s">
        <v>839</v>
      </c>
      <c r="H2377" s="101" t="s">
        <v>9066</v>
      </c>
      <c r="I2377" s="307" t="s">
        <v>7306</v>
      </c>
      <c r="J2377" s="101" t="s">
        <v>9070</v>
      </c>
      <c r="K2377" s="102">
        <v>74175</v>
      </c>
      <c r="L2377" s="171">
        <v>4567307.3600000003</v>
      </c>
      <c r="M2377" s="350" t="s">
        <v>12657</v>
      </c>
      <c r="N2377" s="54" t="s">
        <v>1</v>
      </c>
      <c r="O2377" s="54" t="s">
        <v>1</v>
      </c>
      <c r="P2377" s="202" t="s">
        <v>658</v>
      </c>
    </row>
    <row r="2378" spans="1:16" ht="114.75" x14ac:dyDescent="0.25">
      <c r="A2378" s="202" t="s">
        <v>9077</v>
      </c>
      <c r="B2378" s="33" t="s">
        <v>147</v>
      </c>
      <c r="C2378" s="307" t="s">
        <v>9061</v>
      </c>
      <c r="D2378" s="99">
        <v>548.9</v>
      </c>
      <c r="E2378" s="101" t="s">
        <v>9097</v>
      </c>
      <c r="F2378" s="317" t="s">
        <v>9096</v>
      </c>
      <c r="G2378" s="317" t="s">
        <v>839</v>
      </c>
      <c r="H2378" s="101" t="s">
        <v>9090</v>
      </c>
      <c r="I2378" s="307" t="s">
        <v>7306</v>
      </c>
      <c r="J2378" s="101" t="s">
        <v>9093</v>
      </c>
      <c r="K2378" s="102">
        <v>9165</v>
      </c>
      <c r="L2378" s="171">
        <v>473409.89</v>
      </c>
      <c r="M2378" s="350" t="s">
        <v>12657</v>
      </c>
      <c r="N2378" s="54" t="s">
        <v>1</v>
      </c>
      <c r="O2378" s="54" t="s">
        <v>1</v>
      </c>
      <c r="P2378" s="202" t="s">
        <v>658</v>
      </c>
    </row>
    <row r="2379" spans="1:16" ht="120" x14ac:dyDescent="0.25">
      <c r="A2379" s="202" t="s">
        <v>9078</v>
      </c>
      <c r="B2379" s="100" t="s">
        <v>261</v>
      </c>
      <c r="C2379" s="241" t="s">
        <v>9062</v>
      </c>
      <c r="D2379" s="99">
        <v>419</v>
      </c>
      <c r="E2379" s="100" t="s">
        <v>9098</v>
      </c>
      <c r="F2379" s="317" t="s">
        <v>9099</v>
      </c>
      <c r="G2379" s="317" t="s">
        <v>839</v>
      </c>
      <c r="H2379" s="100" t="s">
        <v>9091</v>
      </c>
      <c r="I2379" s="307" t="s">
        <v>7306</v>
      </c>
      <c r="J2379" s="101" t="s">
        <v>9094</v>
      </c>
      <c r="K2379" s="105">
        <v>590677.97</v>
      </c>
      <c r="L2379" s="171">
        <v>462204.58</v>
      </c>
      <c r="M2379" s="5" t="s">
        <v>12751</v>
      </c>
      <c r="N2379" s="54" t="s">
        <v>1</v>
      </c>
      <c r="O2379" s="54" t="s">
        <v>1</v>
      </c>
      <c r="P2379" s="202" t="s">
        <v>658</v>
      </c>
    </row>
    <row r="2380" spans="1:16" ht="120" x14ac:dyDescent="0.25">
      <c r="A2380" s="202" t="s">
        <v>9079</v>
      </c>
      <c r="B2380" s="100" t="s">
        <v>278</v>
      </c>
      <c r="C2380" s="241" t="s">
        <v>9100</v>
      </c>
      <c r="D2380" s="99">
        <v>2778</v>
      </c>
      <c r="E2380" s="100" t="s">
        <v>9102</v>
      </c>
      <c r="F2380" s="317" t="s">
        <v>9103</v>
      </c>
      <c r="G2380" s="317" t="s">
        <v>839</v>
      </c>
      <c r="H2380" s="100" t="s">
        <v>9092</v>
      </c>
      <c r="I2380" s="307" t="s">
        <v>7306</v>
      </c>
      <c r="J2380" s="101" t="s">
        <v>9095</v>
      </c>
      <c r="K2380" s="105">
        <v>4550847</v>
      </c>
      <c r="L2380" s="171">
        <v>4024179.3</v>
      </c>
      <c r="M2380" s="5" t="s">
        <v>12757</v>
      </c>
      <c r="N2380" s="49" t="s">
        <v>1</v>
      </c>
      <c r="O2380" s="54" t="s">
        <v>1</v>
      </c>
      <c r="P2380" s="202" t="s">
        <v>658</v>
      </c>
    </row>
    <row r="2381" spans="1:16" ht="135" x14ac:dyDescent="0.25">
      <c r="A2381" s="202" t="s">
        <v>9080</v>
      </c>
      <c r="B2381" s="100" t="s">
        <v>279</v>
      </c>
      <c r="C2381" s="241" t="s">
        <v>9101</v>
      </c>
      <c r="D2381" s="99">
        <v>764</v>
      </c>
      <c r="E2381" s="100" t="s">
        <v>9104</v>
      </c>
      <c r="F2381" s="317" t="s">
        <v>9105</v>
      </c>
      <c r="G2381" s="317" t="s">
        <v>839</v>
      </c>
      <c r="H2381" s="100" t="s">
        <v>9106</v>
      </c>
      <c r="I2381" s="307" t="s">
        <v>7306</v>
      </c>
      <c r="J2381" s="101" t="s">
        <v>9113</v>
      </c>
      <c r="K2381" s="105">
        <v>1615254</v>
      </c>
      <c r="L2381" s="171">
        <v>658807.19999999995</v>
      </c>
      <c r="M2381" s="5" t="s">
        <v>12757</v>
      </c>
      <c r="N2381" s="49" t="s">
        <v>1</v>
      </c>
      <c r="O2381" s="54" t="s">
        <v>1</v>
      </c>
      <c r="P2381" s="202" t="s">
        <v>658</v>
      </c>
    </row>
    <row r="2382" spans="1:16" ht="120" x14ac:dyDescent="0.25">
      <c r="A2382" s="202" t="s">
        <v>9081</v>
      </c>
      <c r="B2382" s="33" t="s">
        <v>148</v>
      </c>
      <c r="C2382" s="307" t="s">
        <v>9128</v>
      </c>
      <c r="D2382" s="99">
        <v>885.4</v>
      </c>
      <c r="E2382" s="101" t="s">
        <v>9120</v>
      </c>
      <c r="F2382" s="317" t="s">
        <v>9121</v>
      </c>
      <c r="G2382" s="317" t="s">
        <v>839</v>
      </c>
      <c r="H2382" s="101" t="s">
        <v>9107</v>
      </c>
      <c r="I2382" s="307" t="s">
        <v>7306</v>
      </c>
      <c r="J2382" s="101" t="s">
        <v>9114</v>
      </c>
      <c r="K2382" s="102">
        <v>22525</v>
      </c>
      <c r="L2382" s="171">
        <v>763147.09</v>
      </c>
      <c r="M2382" s="5" t="s">
        <v>12657</v>
      </c>
      <c r="N2382" s="54" t="s">
        <v>1</v>
      </c>
      <c r="O2382" s="54" t="s">
        <v>1</v>
      </c>
      <c r="P2382" s="202" t="s">
        <v>658</v>
      </c>
    </row>
    <row r="2383" spans="1:16" ht="120" x14ac:dyDescent="0.25">
      <c r="A2383" s="202" t="s">
        <v>9082</v>
      </c>
      <c r="B2383" s="100" t="s">
        <v>581</v>
      </c>
      <c r="C2383" s="241" t="s">
        <v>9129</v>
      </c>
      <c r="D2383" s="99">
        <v>49</v>
      </c>
      <c r="E2383" s="100" t="s">
        <v>9122</v>
      </c>
      <c r="F2383" s="317" t="s">
        <v>9123</v>
      </c>
      <c r="G2383" s="317" t="s">
        <v>839</v>
      </c>
      <c r="H2383" s="100" t="s">
        <v>9108</v>
      </c>
      <c r="I2383" s="307" t="s">
        <v>7306</v>
      </c>
      <c r="J2383" s="100" t="s">
        <v>9115</v>
      </c>
      <c r="K2383" s="105">
        <v>18644</v>
      </c>
      <c r="L2383" s="171">
        <v>42253.34</v>
      </c>
      <c r="M2383" s="5" t="s">
        <v>12757</v>
      </c>
      <c r="N2383" s="49" t="s">
        <v>1</v>
      </c>
      <c r="O2383" s="54" t="s">
        <v>1</v>
      </c>
      <c r="P2383" s="202" t="s">
        <v>658</v>
      </c>
    </row>
    <row r="2384" spans="1:16" ht="120" x14ac:dyDescent="0.25">
      <c r="A2384" s="202" t="s">
        <v>9083</v>
      </c>
      <c r="B2384" s="33" t="s">
        <v>149</v>
      </c>
      <c r="C2384" s="307" t="s">
        <v>9130</v>
      </c>
      <c r="D2384" s="99">
        <v>64.900000000000006</v>
      </c>
      <c r="E2384" s="101" t="s">
        <v>9124</v>
      </c>
      <c r="F2384" s="317" t="s">
        <v>9125</v>
      </c>
      <c r="G2384" s="317" t="s">
        <v>839</v>
      </c>
      <c r="H2384" s="101" t="s">
        <v>9109</v>
      </c>
      <c r="I2384" s="307" t="s">
        <v>7306</v>
      </c>
      <c r="J2384" s="101" t="s">
        <v>9116</v>
      </c>
      <c r="K2384" s="102">
        <v>3302</v>
      </c>
      <c r="L2384" s="171">
        <v>56050.34</v>
      </c>
      <c r="M2384" s="5" t="s">
        <v>12657</v>
      </c>
      <c r="N2384" s="54" t="s">
        <v>1</v>
      </c>
      <c r="O2384" s="54" t="s">
        <v>1</v>
      </c>
      <c r="P2384" s="202" t="s">
        <v>658</v>
      </c>
    </row>
    <row r="2385" spans="1:16" ht="120" x14ac:dyDescent="0.25">
      <c r="A2385" s="202" t="s">
        <v>9084</v>
      </c>
      <c r="B2385" s="33" t="s">
        <v>150</v>
      </c>
      <c r="C2385" s="307" t="s">
        <v>9131</v>
      </c>
      <c r="D2385" s="99">
        <v>154.4</v>
      </c>
      <c r="E2385" s="101" t="s">
        <v>9126</v>
      </c>
      <c r="F2385" s="317" t="s">
        <v>9127</v>
      </c>
      <c r="G2385" s="317" t="s">
        <v>839</v>
      </c>
      <c r="H2385" s="101" t="s">
        <v>9110</v>
      </c>
      <c r="I2385" s="307" t="s">
        <v>7306</v>
      </c>
      <c r="J2385" s="101" t="s">
        <v>9117</v>
      </c>
      <c r="K2385" s="102">
        <v>122610</v>
      </c>
      <c r="L2385" s="171">
        <v>132796.21</v>
      </c>
      <c r="M2385" s="350" t="s">
        <v>12657</v>
      </c>
      <c r="N2385" s="54" t="s">
        <v>1</v>
      </c>
      <c r="O2385" s="54" t="s">
        <v>1</v>
      </c>
      <c r="P2385" s="202" t="s">
        <v>658</v>
      </c>
    </row>
    <row r="2386" spans="1:16" ht="120" x14ac:dyDescent="0.25">
      <c r="A2386" s="202" t="s">
        <v>9085</v>
      </c>
      <c r="B2386" s="33" t="s">
        <v>151</v>
      </c>
      <c r="C2386" s="307" t="s">
        <v>9132</v>
      </c>
      <c r="D2386" s="99">
        <v>109.4</v>
      </c>
      <c r="E2386" s="101" t="s">
        <v>9137</v>
      </c>
      <c r="F2386" s="317" t="s">
        <v>9138</v>
      </c>
      <c r="G2386" s="317" t="s">
        <v>839</v>
      </c>
      <c r="H2386" s="101" t="s">
        <v>9111</v>
      </c>
      <c r="I2386" s="307" t="s">
        <v>7306</v>
      </c>
      <c r="J2386" s="101" t="s">
        <v>9118</v>
      </c>
      <c r="K2386" s="102">
        <v>3234</v>
      </c>
      <c r="L2386" s="171">
        <v>93992.12</v>
      </c>
      <c r="M2386" s="350" t="s">
        <v>12657</v>
      </c>
      <c r="N2386" s="54" t="s">
        <v>1</v>
      </c>
      <c r="O2386" s="54" t="s">
        <v>1</v>
      </c>
      <c r="P2386" s="202" t="s">
        <v>658</v>
      </c>
    </row>
    <row r="2387" spans="1:16" ht="120" x14ac:dyDescent="0.25">
      <c r="A2387" s="202" t="s">
        <v>9086</v>
      </c>
      <c r="B2387" s="33" t="s">
        <v>152</v>
      </c>
      <c r="C2387" s="307" t="s">
        <v>9133</v>
      </c>
      <c r="D2387" s="99">
        <v>122.9</v>
      </c>
      <c r="E2387" s="101" t="s">
        <v>9139</v>
      </c>
      <c r="F2387" s="317" t="s">
        <v>9142</v>
      </c>
      <c r="G2387" s="317" t="s">
        <v>839</v>
      </c>
      <c r="H2387" s="101" t="s">
        <v>9112</v>
      </c>
      <c r="I2387" s="307" t="s">
        <v>7306</v>
      </c>
      <c r="J2387" s="101" t="s">
        <v>9119</v>
      </c>
      <c r="K2387" s="102">
        <v>3676</v>
      </c>
      <c r="L2387" s="171">
        <v>106064.52</v>
      </c>
      <c r="M2387" s="350" t="s">
        <v>12657</v>
      </c>
      <c r="N2387" s="54" t="s">
        <v>1</v>
      </c>
      <c r="O2387" s="54" t="s">
        <v>1</v>
      </c>
      <c r="P2387" s="202" t="s">
        <v>658</v>
      </c>
    </row>
    <row r="2388" spans="1:16" ht="120" x14ac:dyDescent="0.25">
      <c r="A2388" s="202" t="s">
        <v>9087</v>
      </c>
      <c r="B2388" s="33" t="s">
        <v>153</v>
      </c>
      <c r="C2388" s="307" t="s">
        <v>9134</v>
      </c>
      <c r="D2388" s="99">
        <v>112.3</v>
      </c>
      <c r="E2388" s="101" t="s">
        <v>9140</v>
      </c>
      <c r="F2388" s="317" t="s">
        <v>9141</v>
      </c>
      <c r="G2388" s="317" t="s">
        <v>839</v>
      </c>
      <c r="H2388" s="101" t="s">
        <v>9143</v>
      </c>
      <c r="I2388" s="307" t="s">
        <v>7306</v>
      </c>
      <c r="J2388" s="101" t="s">
        <v>9146</v>
      </c>
      <c r="K2388" s="102">
        <v>13557</v>
      </c>
      <c r="L2388" s="171">
        <v>96579.06</v>
      </c>
      <c r="M2388" s="350" t="s">
        <v>12657</v>
      </c>
      <c r="N2388" s="54" t="s">
        <v>1</v>
      </c>
      <c r="O2388" s="54" t="s">
        <v>1</v>
      </c>
      <c r="P2388" s="202" t="s">
        <v>658</v>
      </c>
    </row>
    <row r="2389" spans="1:16" ht="199.5" customHeight="1" x14ac:dyDescent="0.25">
      <c r="A2389" s="202" t="s">
        <v>9150</v>
      </c>
      <c r="B2389" s="33" t="s">
        <v>154</v>
      </c>
      <c r="C2389" s="307" t="s">
        <v>9135</v>
      </c>
      <c r="D2389" s="99">
        <v>594.6</v>
      </c>
      <c r="E2389" s="101" t="s">
        <v>9182</v>
      </c>
      <c r="F2389" s="317" t="s">
        <v>9184</v>
      </c>
      <c r="G2389" s="317" t="s">
        <v>839</v>
      </c>
      <c r="H2389" s="101" t="s">
        <v>9183</v>
      </c>
      <c r="I2389" s="307" t="s">
        <v>7306</v>
      </c>
      <c r="J2389" s="101" t="s">
        <v>9147</v>
      </c>
      <c r="K2389" s="102">
        <v>103573</v>
      </c>
      <c r="L2389" s="171">
        <v>513076.3</v>
      </c>
      <c r="M2389" s="350" t="s">
        <v>12657</v>
      </c>
      <c r="N2389" s="54" t="s">
        <v>1</v>
      </c>
      <c r="O2389" s="54" t="s">
        <v>1</v>
      </c>
      <c r="P2389" s="202" t="s">
        <v>658</v>
      </c>
    </row>
    <row r="2390" spans="1:16" ht="114.75" x14ac:dyDescent="0.25">
      <c r="A2390" s="202" t="s">
        <v>9151</v>
      </c>
      <c r="B2390" s="33" t="s">
        <v>155</v>
      </c>
      <c r="C2390" s="307" t="s">
        <v>9136</v>
      </c>
      <c r="D2390" s="99">
        <v>136</v>
      </c>
      <c r="E2390" s="101" t="s">
        <v>9185</v>
      </c>
      <c r="F2390" s="317" t="s">
        <v>9186</v>
      </c>
      <c r="G2390" s="317" t="s">
        <v>839</v>
      </c>
      <c r="H2390" s="101" t="s">
        <v>9144</v>
      </c>
      <c r="I2390" s="307" t="s">
        <v>7306</v>
      </c>
      <c r="J2390" s="101" t="s">
        <v>9148</v>
      </c>
      <c r="K2390" s="102">
        <v>91970</v>
      </c>
      <c r="L2390" s="171">
        <v>117274.58</v>
      </c>
      <c r="M2390" s="350" t="s">
        <v>12657</v>
      </c>
      <c r="N2390" s="54" t="s">
        <v>1</v>
      </c>
      <c r="O2390" s="54" t="s">
        <v>1</v>
      </c>
      <c r="P2390" s="202" t="s">
        <v>658</v>
      </c>
    </row>
    <row r="2391" spans="1:16" ht="114.75" x14ac:dyDescent="0.25">
      <c r="A2391" s="202" t="s">
        <v>9152</v>
      </c>
      <c r="B2391" s="33" t="s">
        <v>156</v>
      </c>
      <c r="C2391" s="307" t="s">
        <v>9188</v>
      </c>
      <c r="D2391" s="99">
        <v>184.6</v>
      </c>
      <c r="E2391" s="101" t="s">
        <v>9187</v>
      </c>
      <c r="F2391" s="317" t="s">
        <v>9192</v>
      </c>
      <c r="G2391" s="317" t="s">
        <v>839</v>
      </c>
      <c r="H2391" s="101" t="s">
        <v>9145</v>
      </c>
      <c r="I2391" s="307" t="s">
        <v>7306</v>
      </c>
      <c r="J2391" s="101" t="s">
        <v>9149</v>
      </c>
      <c r="K2391" s="102">
        <v>6611</v>
      </c>
      <c r="L2391" s="171">
        <v>159527.92000000001</v>
      </c>
      <c r="M2391" s="350" t="s">
        <v>12657</v>
      </c>
      <c r="N2391" s="54" t="s">
        <v>1</v>
      </c>
      <c r="O2391" s="54" t="s">
        <v>1</v>
      </c>
      <c r="P2391" s="202" t="s">
        <v>658</v>
      </c>
    </row>
    <row r="2392" spans="1:16" ht="120" x14ac:dyDescent="0.25">
      <c r="A2392" s="202" t="s">
        <v>9153</v>
      </c>
      <c r="B2392" s="33" t="s">
        <v>157</v>
      </c>
      <c r="C2392" s="307" t="s">
        <v>9189</v>
      </c>
      <c r="D2392" s="99">
        <v>144.9</v>
      </c>
      <c r="E2392" s="101" t="s">
        <v>9193</v>
      </c>
      <c r="F2392" s="317" t="s">
        <v>9194</v>
      </c>
      <c r="G2392" s="317" t="s">
        <v>839</v>
      </c>
      <c r="H2392" s="101" t="s">
        <v>9195</v>
      </c>
      <c r="I2392" s="307" t="s">
        <v>7306</v>
      </c>
      <c r="J2392" s="101" t="s">
        <v>9201</v>
      </c>
      <c r="K2392" s="102">
        <v>2426</v>
      </c>
      <c r="L2392" s="171">
        <v>125035.39</v>
      </c>
      <c r="M2392" s="350" t="s">
        <v>12657</v>
      </c>
      <c r="N2392" s="54" t="s">
        <v>1</v>
      </c>
      <c r="O2392" s="54" t="s">
        <v>1</v>
      </c>
      <c r="P2392" s="202" t="s">
        <v>658</v>
      </c>
    </row>
    <row r="2393" spans="1:16" ht="123" customHeight="1" x14ac:dyDescent="0.25">
      <c r="A2393" s="202" t="s">
        <v>9154</v>
      </c>
      <c r="B2393" s="33" t="s">
        <v>159</v>
      </c>
      <c r="C2393" s="307" t="s">
        <v>9190</v>
      </c>
      <c r="D2393" s="99">
        <v>415.2</v>
      </c>
      <c r="E2393" s="101" t="s">
        <v>9207</v>
      </c>
      <c r="F2393" s="317" t="s">
        <v>9208</v>
      </c>
      <c r="G2393" s="317" t="s">
        <v>839</v>
      </c>
      <c r="H2393" s="101" t="s">
        <v>9196</v>
      </c>
      <c r="I2393" s="307" t="s">
        <v>7306</v>
      </c>
      <c r="J2393" s="101" t="s">
        <v>9202</v>
      </c>
      <c r="K2393" s="102">
        <v>1866</v>
      </c>
      <c r="L2393" s="171">
        <v>474381.66</v>
      </c>
      <c r="M2393" s="350" t="s">
        <v>12657</v>
      </c>
      <c r="N2393" s="54" t="s">
        <v>1</v>
      </c>
      <c r="O2393" s="54" t="s">
        <v>1</v>
      </c>
      <c r="P2393" s="202" t="s">
        <v>658</v>
      </c>
    </row>
    <row r="2394" spans="1:16" ht="114.75" x14ac:dyDescent="0.25">
      <c r="A2394" s="202" t="s">
        <v>9155</v>
      </c>
      <c r="B2394" s="33" t="s">
        <v>160</v>
      </c>
      <c r="C2394" s="307" t="s">
        <v>9191</v>
      </c>
      <c r="D2394" s="99">
        <v>136.9</v>
      </c>
      <c r="E2394" s="101" t="s">
        <v>9209</v>
      </c>
      <c r="F2394" s="317" t="s">
        <v>9210</v>
      </c>
      <c r="G2394" s="317" t="s">
        <v>839</v>
      </c>
      <c r="H2394" s="101" t="s">
        <v>9197</v>
      </c>
      <c r="I2394" s="307" t="s">
        <v>7306</v>
      </c>
      <c r="J2394" s="101" t="s">
        <v>9203</v>
      </c>
      <c r="K2394" s="102">
        <v>5682</v>
      </c>
      <c r="L2394" s="171">
        <v>118136.89</v>
      </c>
      <c r="M2394" s="350" t="s">
        <v>12657</v>
      </c>
      <c r="N2394" s="54" t="s">
        <v>1</v>
      </c>
      <c r="O2394" s="54" t="s">
        <v>1</v>
      </c>
      <c r="P2394" s="202" t="s">
        <v>658</v>
      </c>
    </row>
    <row r="2395" spans="1:16" ht="114.75" x14ac:dyDescent="0.25">
      <c r="A2395" s="202" t="s">
        <v>9156</v>
      </c>
      <c r="B2395" s="33" t="s">
        <v>161</v>
      </c>
      <c r="C2395" s="307" t="s">
        <v>9211</v>
      </c>
      <c r="D2395" s="99">
        <v>168.4</v>
      </c>
      <c r="E2395" s="101" t="s">
        <v>9215</v>
      </c>
      <c r="F2395" s="317" t="s">
        <v>9218</v>
      </c>
      <c r="G2395" s="317" t="s">
        <v>839</v>
      </c>
      <c r="H2395" s="101" t="s">
        <v>9198</v>
      </c>
      <c r="I2395" s="307" t="s">
        <v>7306</v>
      </c>
      <c r="J2395" s="101" t="s">
        <v>9204</v>
      </c>
      <c r="K2395" s="102">
        <v>9485</v>
      </c>
      <c r="L2395" s="171">
        <v>144868.6</v>
      </c>
      <c r="M2395" s="350" t="s">
        <v>12657</v>
      </c>
      <c r="N2395" s="54" t="s">
        <v>1</v>
      </c>
      <c r="O2395" s="54" t="s">
        <v>1</v>
      </c>
      <c r="P2395" s="202" t="s">
        <v>658</v>
      </c>
    </row>
    <row r="2396" spans="1:16" ht="114.75" x14ac:dyDescent="0.25">
      <c r="A2396" s="202" t="s">
        <v>9157</v>
      </c>
      <c r="B2396" s="33" t="s">
        <v>162</v>
      </c>
      <c r="C2396" s="307" t="s">
        <v>9212</v>
      </c>
      <c r="D2396" s="99">
        <v>202.7</v>
      </c>
      <c r="E2396" s="101" t="s">
        <v>9216</v>
      </c>
      <c r="F2396" s="317" t="s">
        <v>9219</v>
      </c>
      <c r="G2396" s="317" t="s">
        <v>839</v>
      </c>
      <c r="H2396" s="101" t="s">
        <v>9199</v>
      </c>
      <c r="I2396" s="307" t="s">
        <v>7306</v>
      </c>
      <c r="J2396" s="101" t="s">
        <v>9205</v>
      </c>
      <c r="K2396" s="102">
        <v>34534</v>
      </c>
      <c r="L2396" s="171">
        <v>175049.56</v>
      </c>
      <c r="M2396" s="350" t="s">
        <v>12657</v>
      </c>
      <c r="N2396" s="54" t="s">
        <v>1</v>
      </c>
      <c r="O2396" s="54" t="s">
        <v>1</v>
      </c>
      <c r="P2396" s="202" t="s">
        <v>658</v>
      </c>
    </row>
    <row r="2397" spans="1:16" ht="120" x14ac:dyDescent="0.25">
      <c r="A2397" s="202" t="s">
        <v>9158</v>
      </c>
      <c r="B2397" s="33" t="s">
        <v>163</v>
      </c>
      <c r="C2397" s="307" t="s">
        <v>9213</v>
      </c>
      <c r="D2397" s="99">
        <v>68.2</v>
      </c>
      <c r="E2397" s="101" t="s">
        <v>9217</v>
      </c>
      <c r="F2397" s="317" t="s">
        <v>9220</v>
      </c>
      <c r="G2397" s="317" t="s">
        <v>839</v>
      </c>
      <c r="H2397" s="101" t="s">
        <v>9200</v>
      </c>
      <c r="I2397" s="307" t="s">
        <v>7306</v>
      </c>
      <c r="J2397" s="101" t="s">
        <v>9206</v>
      </c>
      <c r="K2397" s="102">
        <v>2749</v>
      </c>
      <c r="L2397" s="171">
        <v>58637.29</v>
      </c>
      <c r="M2397" s="350" t="s">
        <v>12657</v>
      </c>
      <c r="N2397" s="54" t="s">
        <v>1</v>
      </c>
      <c r="O2397" s="54" t="s">
        <v>1</v>
      </c>
      <c r="P2397" s="202" t="s">
        <v>658</v>
      </c>
    </row>
    <row r="2398" spans="1:16" ht="114.75" x14ac:dyDescent="0.25">
      <c r="A2398" s="202" t="s">
        <v>9159</v>
      </c>
      <c r="B2398" s="33" t="s">
        <v>164</v>
      </c>
      <c r="C2398" s="307" t="s">
        <v>9214</v>
      </c>
      <c r="D2398" s="99">
        <v>237.8</v>
      </c>
      <c r="E2398" s="101" t="s">
        <v>9233</v>
      </c>
      <c r="F2398" s="317" t="s">
        <v>9234</v>
      </c>
      <c r="G2398" s="317" t="s">
        <v>839</v>
      </c>
      <c r="H2398" s="101" t="s">
        <v>9221</v>
      </c>
      <c r="I2398" s="307" t="s">
        <v>7306</v>
      </c>
      <c r="J2398" s="101" t="s">
        <v>9227</v>
      </c>
      <c r="K2398" s="102">
        <v>10239</v>
      </c>
      <c r="L2398" s="171">
        <v>205230.52</v>
      </c>
      <c r="M2398" s="350" t="s">
        <v>12657</v>
      </c>
      <c r="N2398" s="54" t="s">
        <v>1</v>
      </c>
      <c r="O2398" s="54" t="s">
        <v>1</v>
      </c>
      <c r="P2398" s="202" t="s">
        <v>658</v>
      </c>
    </row>
    <row r="2399" spans="1:16" ht="114.75" x14ac:dyDescent="0.25">
      <c r="A2399" s="202" t="s">
        <v>9160</v>
      </c>
      <c r="B2399" s="33" t="s">
        <v>165</v>
      </c>
      <c r="C2399" s="307" t="s">
        <v>9243</v>
      </c>
      <c r="D2399" s="99">
        <v>385.5</v>
      </c>
      <c r="E2399" s="101" t="s">
        <v>9236</v>
      </c>
      <c r="F2399" s="317" t="s">
        <v>9235</v>
      </c>
      <c r="G2399" s="317" t="s">
        <v>839</v>
      </c>
      <c r="H2399" s="101" t="s">
        <v>9222</v>
      </c>
      <c r="I2399" s="307" t="s">
        <v>7306</v>
      </c>
      <c r="J2399" s="101" t="s">
        <v>9228</v>
      </c>
      <c r="K2399" s="102">
        <v>25872</v>
      </c>
      <c r="L2399" s="171">
        <v>332852.86</v>
      </c>
      <c r="M2399" s="350" t="s">
        <v>12657</v>
      </c>
      <c r="N2399" s="54" t="s">
        <v>1</v>
      </c>
      <c r="O2399" s="54" t="s">
        <v>1</v>
      </c>
      <c r="P2399" s="202" t="s">
        <v>658</v>
      </c>
    </row>
    <row r="2400" spans="1:16" ht="120" x14ac:dyDescent="0.25">
      <c r="A2400" s="202" t="s">
        <v>9161</v>
      </c>
      <c r="B2400" s="100" t="s">
        <v>284</v>
      </c>
      <c r="C2400" s="241" t="s">
        <v>9244</v>
      </c>
      <c r="D2400" s="99">
        <v>245</v>
      </c>
      <c r="E2400" s="100" t="s">
        <v>9238</v>
      </c>
      <c r="F2400" s="317" t="s">
        <v>9237</v>
      </c>
      <c r="G2400" s="317" t="s">
        <v>839</v>
      </c>
      <c r="H2400" s="100" t="s">
        <v>9223</v>
      </c>
      <c r="I2400" s="307" t="s">
        <v>7306</v>
      </c>
      <c r="J2400" s="101" t="s">
        <v>9229</v>
      </c>
      <c r="K2400" s="105">
        <v>121186</v>
      </c>
      <c r="L2400" s="171">
        <v>211266.71</v>
      </c>
      <c r="M2400" s="5" t="s">
        <v>12757</v>
      </c>
      <c r="N2400" s="49" t="s">
        <v>1</v>
      </c>
      <c r="O2400" s="54" t="s">
        <v>1</v>
      </c>
      <c r="P2400" s="202" t="s">
        <v>658</v>
      </c>
    </row>
    <row r="2401" spans="1:16" ht="120" x14ac:dyDescent="0.25">
      <c r="A2401" s="202" t="s">
        <v>9162</v>
      </c>
      <c r="B2401" s="33" t="s">
        <v>166</v>
      </c>
      <c r="C2401" s="307" t="s">
        <v>9245</v>
      </c>
      <c r="D2401" s="99">
        <v>156.19999999999999</v>
      </c>
      <c r="E2401" s="101" t="s">
        <v>9239</v>
      </c>
      <c r="F2401" s="317" t="s">
        <v>9240</v>
      </c>
      <c r="G2401" s="317" t="s">
        <v>839</v>
      </c>
      <c r="H2401" s="101" t="s">
        <v>9224</v>
      </c>
      <c r="I2401" s="307" t="s">
        <v>7306</v>
      </c>
      <c r="J2401" s="101" t="s">
        <v>9230</v>
      </c>
      <c r="K2401" s="102">
        <v>11528</v>
      </c>
      <c r="L2401" s="171">
        <v>134520.84</v>
      </c>
      <c r="M2401" s="5" t="s">
        <v>12657</v>
      </c>
      <c r="N2401" s="54" t="s">
        <v>1</v>
      </c>
      <c r="O2401" s="54" t="s">
        <v>1</v>
      </c>
      <c r="P2401" s="202" t="s">
        <v>658</v>
      </c>
    </row>
    <row r="2402" spans="1:16" ht="120" x14ac:dyDescent="0.25">
      <c r="A2402" s="202" t="s">
        <v>9163</v>
      </c>
      <c r="B2402" s="33" t="s">
        <v>167</v>
      </c>
      <c r="C2402" s="307" t="s">
        <v>9246</v>
      </c>
      <c r="D2402" s="99">
        <v>251.7</v>
      </c>
      <c r="E2402" s="101" t="s">
        <v>9241</v>
      </c>
      <c r="F2402" s="317" t="s">
        <v>9242</v>
      </c>
      <c r="G2402" s="317" t="s">
        <v>839</v>
      </c>
      <c r="H2402" s="101" t="s">
        <v>9225</v>
      </c>
      <c r="I2402" s="307" t="s">
        <v>7306</v>
      </c>
      <c r="J2402" s="101" t="s">
        <v>9231</v>
      </c>
      <c r="K2402" s="102">
        <v>47915</v>
      </c>
      <c r="L2402" s="171">
        <v>217302.9</v>
      </c>
      <c r="M2402" s="350" t="s">
        <v>12657</v>
      </c>
      <c r="N2402" s="54" t="s">
        <v>1</v>
      </c>
      <c r="O2402" s="54" t="s">
        <v>1</v>
      </c>
      <c r="P2402" s="202" t="s">
        <v>658</v>
      </c>
    </row>
    <row r="2403" spans="1:16" ht="153" x14ac:dyDescent="0.25">
      <c r="A2403" s="202" t="s">
        <v>9164</v>
      </c>
      <c r="B2403" s="33" t="s">
        <v>168</v>
      </c>
      <c r="C2403" s="307" t="s">
        <v>9247</v>
      </c>
      <c r="D2403" s="99">
        <v>802.2</v>
      </c>
      <c r="E2403" s="101" t="s">
        <v>9261</v>
      </c>
      <c r="F2403" s="317" t="s">
        <v>9262</v>
      </c>
      <c r="G2403" s="317" t="s">
        <v>839</v>
      </c>
      <c r="H2403" s="101" t="s">
        <v>9226</v>
      </c>
      <c r="I2403" s="307" t="s">
        <v>7306</v>
      </c>
      <c r="J2403" s="101" t="s">
        <v>9232</v>
      </c>
      <c r="K2403" s="102">
        <v>29034</v>
      </c>
      <c r="L2403" s="171">
        <v>691575.1</v>
      </c>
      <c r="M2403" s="350" t="s">
        <v>12657</v>
      </c>
      <c r="N2403" s="54" t="s">
        <v>1</v>
      </c>
      <c r="O2403" s="54" t="s">
        <v>1</v>
      </c>
      <c r="P2403" s="202" t="s">
        <v>658</v>
      </c>
    </row>
    <row r="2404" spans="1:16" ht="211.5" customHeight="1" x14ac:dyDescent="0.25">
      <c r="A2404" s="202" t="s">
        <v>9165</v>
      </c>
      <c r="B2404" s="33" t="s">
        <v>169</v>
      </c>
      <c r="C2404" s="307" t="s">
        <v>9248</v>
      </c>
      <c r="D2404" s="99">
        <v>909.6</v>
      </c>
      <c r="E2404" s="101" t="s">
        <v>9263</v>
      </c>
      <c r="F2404" s="317" t="s">
        <v>9264</v>
      </c>
      <c r="G2404" s="317" t="s">
        <v>839</v>
      </c>
      <c r="H2404" s="101" t="s">
        <v>9252</v>
      </c>
      <c r="I2404" s="307" t="s">
        <v>7306</v>
      </c>
      <c r="J2404" s="101" t="s">
        <v>9257</v>
      </c>
      <c r="K2404" s="102">
        <v>505170</v>
      </c>
      <c r="L2404" s="171">
        <v>784704.91</v>
      </c>
      <c r="M2404" s="350" t="s">
        <v>12657</v>
      </c>
      <c r="N2404" s="54" t="s">
        <v>1</v>
      </c>
      <c r="O2404" s="54" t="s">
        <v>1</v>
      </c>
      <c r="P2404" s="202" t="s">
        <v>658</v>
      </c>
    </row>
    <row r="2405" spans="1:16" ht="120" x14ac:dyDescent="0.25">
      <c r="A2405" s="202" t="s">
        <v>9166</v>
      </c>
      <c r="B2405" s="33" t="s">
        <v>170</v>
      </c>
      <c r="C2405" s="307" t="s">
        <v>9249</v>
      </c>
      <c r="D2405" s="99">
        <v>140.5</v>
      </c>
      <c r="E2405" s="101" t="s">
        <v>9265</v>
      </c>
      <c r="F2405" s="317" t="s">
        <v>9266</v>
      </c>
      <c r="G2405" s="317" t="s">
        <v>839</v>
      </c>
      <c r="H2405" s="101" t="s">
        <v>9253</v>
      </c>
      <c r="I2405" s="307" t="s">
        <v>7306</v>
      </c>
      <c r="J2405" s="101" t="s">
        <v>9258</v>
      </c>
      <c r="K2405" s="102">
        <v>60867</v>
      </c>
      <c r="L2405" s="171">
        <v>121586.15</v>
      </c>
      <c r="M2405" s="350" t="s">
        <v>12657</v>
      </c>
      <c r="N2405" s="54" t="s">
        <v>1</v>
      </c>
      <c r="O2405" s="54" t="s">
        <v>1</v>
      </c>
      <c r="P2405" s="202" t="s">
        <v>658</v>
      </c>
    </row>
    <row r="2406" spans="1:16" ht="120" x14ac:dyDescent="0.25">
      <c r="A2406" s="202" t="s">
        <v>9167</v>
      </c>
      <c r="B2406" s="33" t="s">
        <v>293</v>
      </c>
      <c r="C2406" s="241" t="s">
        <v>9250</v>
      </c>
      <c r="D2406" s="99">
        <v>2191</v>
      </c>
      <c r="E2406" s="100" t="s">
        <v>9267</v>
      </c>
      <c r="F2406" s="317" t="s">
        <v>9268</v>
      </c>
      <c r="G2406" s="317" t="s">
        <v>839</v>
      </c>
      <c r="H2406" s="100" t="s">
        <v>9254</v>
      </c>
      <c r="I2406" s="307" t="s">
        <v>7306</v>
      </c>
      <c r="J2406" s="101" t="s">
        <v>9259</v>
      </c>
      <c r="K2406" s="105">
        <v>5928000</v>
      </c>
      <c r="L2406" s="171">
        <v>3822448.34</v>
      </c>
      <c r="M2406" s="5" t="s">
        <v>12755</v>
      </c>
      <c r="N2406" s="49" t="s">
        <v>1</v>
      </c>
      <c r="O2406" s="54" t="s">
        <v>1</v>
      </c>
      <c r="P2406" s="202" t="s">
        <v>658</v>
      </c>
    </row>
    <row r="2407" spans="1:16" ht="120" x14ac:dyDescent="0.25">
      <c r="A2407" s="202" t="s">
        <v>9168</v>
      </c>
      <c r="B2407" s="100" t="s">
        <v>285</v>
      </c>
      <c r="C2407" s="241" t="s">
        <v>9251</v>
      </c>
      <c r="D2407" s="99">
        <v>198</v>
      </c>
      <c r="E2407" s="100" t="s">
        <v>9269</v>
      </c>
      <c r="F2407" s="317" t="s">
        <v>9270</v>
      </c>
      <c r="G2407" s="317" t="s">
        <v>839</v>
      </c>
      <c r="H2407" s="100" t="s">
        <v>9255</v>
      </c>
      <c r="I2407" s="307" t="s">
        <v>7306</v>
      </c>
      <c r="J2407" s="101" t="s">
        <v>9259</v>
      </c>
      <c r="K2407" s="105">
        <v>58475</v>
      </c>
      <c r="L2407" s="171">
        <v>170737.99</v>
      </c>
      <c r="M2407" s="5" t="s">
        <v>12757</v>
      </c>
      <c r="N2407" s="49" t="s">
        <v>1</v>
      </c>
      <c r="O2407" s="54" t="s">
        <v>1</v>
      </c>
      <c r="P2407" s="202" t="s">
        <v>658</v>
      </c>
    </row>
    <row r="2408" spans="1:16" ht="140.25" x14ac:dyDescent="0.25">
      <c r="A2408" s="202" t="s">
        <v>9169</v>
      </c>
      <c r="B2408" s="33" t="s">
        <v>171</v>
      </c>
      <c r="C2408" s="307" t="s">
        <v>9273</v>
      </c>
      <c r="D2408" s="99">
        <v>141.30000000000001</v>
      </c>
      <c r="E2408" s="101" t="s">
        <v>9271</v>
      </c>
      <c r="F2408" s="317" t="s">
        <v>9272</v>
      </c>
      <c r="G2408" s="317" t="s">
        <v>839</v>
      </c>
      <c r="H2408" s="101" t="s">
        <v>9256</v>
      </c>
      <c r="I2408" s="307" t="s">
        <v>7306</v>
      </c>
      <c r="J2408" s="101" t="s">
        <v>9260</v>
      </c>
      <c r="K2408" s="102">
        <v>14928</v>
      </c>
      <c r="L2408" s="171">
        <v>121586.15</v>
      </c>
      <c r="M2408" s="5" t="s">
        <v>12657</v>
      </c>
      <c r="N2408" s="54" t="s">
        <v>1</v>
      </c>
      <c r="O2408" s="54" t="s">
        <v>1</v>
      </c>
      <c r="P2408" s="202" t="s">
        <v>658</v>
      </c>
    </row>
    <row r="2409" spans="1:16" ht="120" x14ac:dyDescent="0.25">
      <c r="A2409" s="202" t="s">
        <v>9170</v>
      </c>
      <c r="B2409" s="100" t="s">
        <v>286</v>
      </c>
      <c r="C2409" s="241" t="s">
        <v>9274</v>
      </c>
      <c r="D2409" s="99">
        <v>110</v>
      </c>
      <c r="E2409" s="100" t="s">
        <v>9275</v>
      </c>
      <c r="F2409" s="317" t="s">
        <v>9276</v>
      </c>
      <c r="G2409" s="317" t="s">
        <v>839</v>
      </c>
      <c r="H2409" s="100" t="s">
        <v>9277</v>
      </c>
      <c r="I2409" s="307" t="s">
        <v>7306</v>
      </c>
      <c r="J2409" s="101" t="s">
        <v>9281</v>
      </c>
      <c r="K2409" s="105">
        <v>26271</v>
      </c>
      <c r="L2409" s="171">
        <v>94854.44</v>
      </c>
      <c r="M2409" s="5" t="s">
        <v>12760</v>
      </c>
      <c r="N2409" s="49" t="s">
        <v>1</v>
      </c>
      <c r="O2409" s="54" t="s">
        <v>1</v>
      </c>
      <c r="P2409" s="202" t="s">
        <v>658</v>
      </c>
    </row>
    <row r="2410" spans="1:16" ht="120" x14ac:dyDescent="0.25">
      <c r="A2410" s="202" t="s">
        <v>9171</v>
      </c>
      <c r="B2410" s="33" t="s">
        <v>172</v>
      </c>
      <c r="C2410" s="307" t="s">
        <v>9274</v>
      </c>
      <c r="D2410" s="99">
        <v>108.2</v>
      </c>
      <c r="E2410" s="101" t="s">
        <v>9287</v>
      </c>
      <c r="F2410" s="317" t="s">
        <v>9288</v>
      </c>
      <c r="G2410" s="317" t="s">
        <v>839</v>
      </c>
      <c r="H2410" s="101" t="s">
        <v>9278</v>
      </c>
      <c r="I2410" s="307" t="s">
        <v>7306</v>
      </c>
      <c r="J2410" s="101" t="s">
        <v>9282</v>
      </c>
      <c r="K2410" s="102">
        <v>1368</v>
      </c>
      <c r="L2410" s="171">
        <v>93129.82</v>
      </c>
      <c r="M2410" s="5" t="s">
        <v>12657</v>
      </c>
      <c r="N2410" s="54" t="s">
        <v>1</v>
      </c>
      <c r="O2410" s="54" t="s">
        <v>1</v>
      </c>
      <c r="P2410" s="202" t="s">
        <v>658</v>
      </c>
    </row>
    <row r="2411" spans="1:16" ht="120" x14ac:dyDescent="0.25">
      <c r="A2411" s="202" t="s">
        <v>9172</v>
      </c>
      <c r="B2411" s="100" t="s">
        <v>287</v>
      </c>
      <c r="C2411" s="241" t="s">
        <v>9285</v>
      </c>
      <c r="D2411" s="99">
        <v>239</v>
      </c>
      <c r="E2411" s="100" t="s">
        <v>9290</v>
      </c>
      <c r="F2411" s="317" t="s">
        <v>9289</v>
      </c>
      <c r="G2411" s="317" t="s">
        <v>839</v>
      </c>
      <c r="H2411" s="100" t="s">
        <v>9279</v>
      </c>
      <c r="I2411" s="307" t="s">
        <v>7306</v>
      </c>
      <c r="J2411" s="101" t="s">
        <v>9283</v>
      </c>
      <c r="K2411" s="105">
        <v>83051</v>
      </c>
      <c r="L2411" s="171">
        <v>206092.82</v>
      </c>
      <c r="M2411" s="5" t="s">
        <v>12757</v>
      </c>
      <c r="N2411" s="49" t="s">
        <v>1</v>
      </c>
      <c r="O2411" s="54" t="s">
        <v>1</v>
      </c>
      <c r="P2411" s="202" t="s">
        <v>658</v>
      </c>
    </row>
    <row r="2412" spans="1:16" ht="114.75" x14ac:dyDescent="0.25">
      <c r="A2412" s="202" t="s">
        <v>9173</v>
      </c>
      <c r="B2412" s="33" t="s">
        <v>173</v>
      </c>
      <c r="C2412" s="307" t="s">
        <v>9286</v>
      </c>
      <c r="D2412" s="99">
        <v>363.9</v>
      </c>
      <c r="E2412" s="101" t="s">
        <v>9291</v>
      </c>
      <c r="F2412" s="317" t="s">
        <v>9292</v>
      </c>
      <c r="G2412" s="317" t="s">
        <v>839</v>
      </c>
      <c r="H2412" s="101" t="s">
        <v>9280</v>
      </c>
      <c r="I2412" s="307" t="s">
        <v>7306</v>
      </c>
      <c r="J2412" s="101" t="s">
        <v>9284</v>
      </c>
      <c r="K2412" s="102">
        <v>19164</v>
      </c>
      <c r="L2412" s="171">
        <v>313881.96999999997</v>
      </c>
      <c r="M2412" s="5" t="s">
        <v>12657</v>
      </c>
      <c r="N2412" s="54" t="s">
        <v>1</v>
      </c>
      <c r="O2412" s="54" t="s">
        <v>1</v>
      </c>
      <c r="P2412" s="202" t="s">
        <v>658</v>
      </c>
    </row>
    <row r="2413" spans="1:16" ht="149.25" customHeight="1" x14ac:dyDescent="0.25">
      <c r="A2413" s="202" t="s">
        <v>9174</v>
      </c>
      <c r="B2413" s="33" t="s">
        <v>174</v>
      </c>
      <c r="C2413" s="307" t="s">
        <v>9311</v>
      </c>
      <c r="D2413" s="99">
        <v>375.5</v>
      </c>
      <c r="E2413" s="101" t="s">
        <v>9293</v>
      </c>
      <c r="F2413" s="317" t="s">
        <v>9294</v>
      </c>
      <c r="G2413" s="317" t="s">
        <v>839</v>
      </c>
      <c r="H2413" s="101" t="s">
        <v>9295</v>
      </c>
      <c r="I2413" s="307" t="s">
        <v>7306</v>
      </c>
      <c r="J2413" s="101" t="s">
        <v>9301</v>
      </c>
      <c r="K2413" s="102">
        <v>6717</v>
      </c>
      <c r="L2413" s="171">
        <v>324229.73</v>
      </c>
      <c r="M2413" s="350" t="s">
        <v>12657</v>
      </c>
      <c r="N2413" s="54" t="s">
        <v>1</v>
      </c>
      <c r="O2413" s="54" t="s">
        <v>1</v>
      </c>
      <c r="P2413" s="202" t="s">
        <v>658</v>
      </c>
    </row>
    <row r="2414" spans="1:16" ht="120" x14ac:dyDescent="0.25">
      <c r="A2414" s="202" t="s">
        <v>9175</v>
      </c>
      <c r="B2414" s="33" t="s">
        <v>175</v>
      </c>
      <c r="C2414" s="307" t="s">
        <v>9312</v>
      </c>
      <c r="D2414" s="99">
        <v>664.7</v>
      </c>
      <c r="E2414" s="101" t="s">
        <v>9307</v>
      </c>
      <c r="F2414" s="317" t="s">
        <v>9309</v>
      </c>
      <c r="G2414" s="317" t="s">
        <v>839</v>
      </c>
      <c r="H2414" s="101" t="s">
        <v>9296</v>
      </c>
      <c r="I2414" s="307" t="s">
        <v>7306</v>
      </c>
      <c r="J2414" s="101" t="s">
        <v>9302</v>
      </c>
      <c r="K2414" s="102">
        <v>46243</v>
      </c>
      <c r="L2414" s="171">
        <v>573438.19999999995</v>
      </c>
      <c r="M2414" s="350" t="s">
        <v>12657</v>
      </c>
      <c r="N2414" s="54" t="s">
        <v>1</v>
      </c>
      <c r="O2414" s="54" t="s">
        <v>1</v>
      </c>
      <c r="P2414" s="202" t="s">
        <v>658</v>
      </c>
    </row>
    <row r="2415" spans="1:16" ht="114.75" x14ac:dyDescent="0.25">
      <c r="A2415" s="202" t="s">
        <v>9176</v>
      </c>
      <c r="B2415" s="33" t="s">
        <v>176</v>
      </c>
      <c r="C2415" s="307" t="s">
        <v>9313</v>
      </c>
      <c r="D2415" s="99">
        <v>72.900000000000006</v>
      </c>
      <c r="E2415" s="101" t="s">
        <v>9308</v>
      </c>
      <c r="F2415" s="317" t="s">
        <v>9310</v>
      </c>
      <c r="G2415" s="317" t="s">
        <v>839</v>
      </c>
      <c r="H2415" s="101" t="s">
        <v>9297</v>
      </c>
      <c r="I2415" s="307" t="s">
        <v>7306</v>
      </c>
      <c r="J2415" s="101" t="s">
        <v>9303</v>
      </c>
      <c r="K2415" s="102">
        <v>2513</v>
      </c>
      <c r="L2415" s="171">
        <v>62948.86</v>
      </c>
      <c r="M2415" s="350" t="s">
        <v>12657</v>
      </c>
      <c r="N2415" s="54" t="s">
        <v>1</v>
      </c>
      <c r="O2415" s="54" t="s">
        <v>1</v>
      </c>
      <c r="P2415" s="202" t="s">
        <v>658</v>
      </c>
    </row>
    <row r="2416" spans="1:16" ht="120" x14ac:dyDescent="0.25">
      <c r="A2416" s="202" t="s">
        <v>9177</v>
      </c>
      <c r="B2416" s="33" t="s">
        <v>177</v>
      </c>
      <c r="C2416" s="307" t="s">
        <v>9314</v>
      </c>
      <c r="D2416" s="99">
        <v>144.80000000000001</v>
      </c>
      <c r="E2416" s="101" t="s">
        <v>9316</v>
      </c>
      <c r="F2416" s="317" t="s">
        <v>9317</v>
      </c>
      <c r="G2416" s="317" t="s">
        <v>839</v>
      </c>
      <c r="H2416" s="101" t="s">
        <v>9298</v>
      </c>
      <c r="I2416" s="307" t="s">
        <v>7306</v>
      </c>
      <c r="J2416" s="101" t="s">
        <v>9304</v>
      </c>
      <c r="K2416" s="102">
        <v>6283</v>
      </c>
      <c r="L2416" s="171">
        <v>125035.39</v>
      </c>
      <c r="M2416" s="350" t="s">
        <v>12657</v>
      </c>
      <c r="N2416" s="54" t="s">
        <v>1</v>
      </c>
      <c r="O2416" s="54" t="s">
        <v>1</v>
      </c>
      <c r="P2416" s="202" t="s">
        <v>658</v>
      </c>
    </row>
    <row r="2417" spans="1:16" ht="114.75" x14ac:dyDescent="0.25">
      <c r="A2417" s="202" t="s">
        <v>9178</v>
      </c>
      <c r="B2417" s="33" t="s">
        <v>178</v>
      </c>
      <c r="C2417" s="307" t="s">
        <v>9315</v>
      </c>
      <c r="D2417" s="99">
        <v>208.4</v>
      </c>
      <c r="E2417" s="101" t="s">
        <v>9318</v>
      </c>
      <c r="F2417" s="317" t="s">
        <v>9319</v>
      </c>
      <c r="G2417" s="317" t="s">
        <v>839</v>
      </c>
      <c r="H2417" s="101" t="s">
        <v>9299</v>
      </c>
      <c r="I2417" s="307" t="s">
        <v>7306</v>
      </c>
      <c r="J2417" s="101" t="s">
        <v>9305</v>
      </c>
      <c r="K2417" s="102">
        <v>3927</v>
      </c>
      <c r="L2417" s="171">
        <v>179361.12</v>
      </c>
      <c r="M2417" s="350" t="s">
        <v>12657</v>
      </c>
      <c r="N2417" s="54" t="s">
        <v>1</v>
      </c>
      <c r="O2417" s="54" t="s">
        <v>1</v>
      </c>
      <c r="P2417" s="202" t="s">
        <v>658</v>
      </c>
    </row>
    <row r="2418" spans="1:16" ht="114.75" x14ac:dyDescent="0.25">
      <c r="A2418" s="202" t="s">
        <v>9179</v>
      </c>
      <c r="B2418" s="33" t="s">
        <v>179</v>
      </c>
      <c r="C2418" s="307" t="s">
        <v>9322</v>
      </c>
      <c r="D2418" s="99">
        <v>23.6</v>
      </c>
      <c r="E2418" s="101" t="s">
        <v>9320</v>
      </c>
      <c r="F2418" s="317" t="s">
        <v>9321</v>
      </c>
      <c r="G2418" s="317" t="s">
        <v>839</v>
      </c>
      <c r="H2418" s="101" t="s">
        <v>9300</v>
      </c>
      <c r="I2418" s="307" t="s">
        <v>7306</v>
      </c>
      <c r="J2418" s="101" t="s">
        <v>9306</v>
      </c>
      <c r="K2418" s="102">
        <v>3776</v>
      </c>
      <c r="L2418" s="171">
        <v>20695.509999999998</v>
      </c>
      <c r="M2418" s="350" t="s">
        <v>12657</v>
      </c>
      <c r="N2418" s="54" t="s">
        <v>1</v>
      </c>
      <c r="O2418" s="54" t="s">
        <v>1</v>
      </c>
      <c r="P2418" s="202" t="s">
        <v>658</v>
      </c>
    </row>
    <row r="2419" spans="1:16" ht="114.75" x14ac:dyDescent="0.25">
      <c r="A2419" s="202" t="s">
        <v>9180</v>
      </c>
      <c r="B2419" s="33" t="s">
        <v>180</v>
      </c>
      <c r="C2419" s="307" t="s">
        <v>9323</v>
      </c>
      <c r="D2419" s="99">
        <v>136.19999999999999</v>
      </c>
      <c r="E2419" s="101" t="s">
        <v>9331</v>
      </c>
      <c r="F2419" s="317" t="s">
        <v>9332</v>
      </c>
      <c r="G2419" s="317" t="s">
        <v>839</v>
      </c>
      <c r="H2419" s="101" t="s">
        <v>9333</v>
      </c>
      <c r="I2419" s="307" t="s">
        <v>7306</v>
      </c>
      <c r="J2419" s="101" t="s">
        <v>9338</v>
      </c>
      <c r="K2419" s="102">
        <v>18479</v>
      </c>
      <c r="L2419" s="171">
        <v>117274.58</v>
      </c>
      <c r="M2419" s="350" t="s">
        <v>12657</v>
      </c>
      <c r="N2419" s="54" t="s">
        <v>1</v>
      </c>
      <c r="O2419" s="54" t="s">
        <v>1</v>
      </c>
      <c r="P2419" s="202" t="s">
        <v>658</v>
      </c>
    </row>
    <row r="2420" spans="1:16" ht="114.75" x14ac:dyDescent="0.25">
      <c r="A2420" s="202" t="s">
        <v>9181</v>
      </c>
      <c r="B2420" s="33" t="s">
        <v>181</v>
      </c>
      <c r="C2420" s="307" t="s">
        <v>9324</v>
      </c>
      <c r="D2420" s="99">
        <v>101.3</v>
      </c>
      <c r="E2420" s="101" t="s">
        <v>9343</v>
      </c>
      <c r="F2420" s="317" t="s">
        <v>9344</v>
      </c>
      <c r="G2420" s="317" t="s">
        <v>839</v>
      </c>
      <c r="H2420" s="101" t="s">
        <v>9334</v>
      </c>
      <c r="I2420" s="307" t="s">
        <v>7306</v>
      </c>
      <c r="J2420" s="101" t="s">
        <v>9339</v>
      </c>
      <c r="K2420" s="102">
        <v>12644</v>
      </c>
      <c r="L2420" s="171">
        <v>87093.62</v>
      </c>
      <c r="M2420" s="350" t="s">
        <v>12657</v>
      </c>
      <c r="N2420" s="54" t="s">
        <v>1</v>
      </c>
      <c r="O2420" s="54" t="s">
        <v>1</v>
      </c>
      <c r="P2420" s="202" t="s">
        <v>658</v>
      </c>
    </row>
    <row r="2421" spans="1:16" ht="114.75" x14ac:dyDescent="0.25">
      <c r="A2421" s="202" t="s">
        <v>9327</v>
      </c>
      <c r="B2421" s="33" t="s">
        <v>182</v>
      </c>
      <c r="C2421" s="307" t="s">
        <v>9325</v>
      </c>
      <c r="D2421" s="99">
        <v>122.4</v>
      </c>
      <c r="E2421" s="101" t="s">
        <v>9345</v>
      </c>
      <c r="F2421" s="317" t="s">
        <v>9346</v>
      </c>
      <c r="G2421" s="317" t="s">
        <v>839</v>
      </c>
      <c r="H2421" s="101" t="s">
        <v>9335</v>
      </c>
      <c r="I2421" s="307" t="s">
        <v>7306</v>
      </c>
      <c r="J2421" s="101" t="s">
        <v>9340</v>
      </c>
      <c r="K2421" s="102">
        <v>4951</v>
      </c>
      <c r="L2421" s="171">
        <v>105202.2</v>
      </c>
      <c r="M2421" s="350" t="s">
        <v>12657</v>
      </c>
      <c r="N2421" s="54" t="s">
        <v>1</v>
      </c>
      <c r="O2421" s="54" t="s">
        <v>1</v>
      </c>
      <c r="P2421" s="202" t="s">
        <v>658</v>
      </c>
    </row>
    <row r="2422" spans="1:16" ht="120" x14ac:dyDescent="0.25">
      <c r="A2422" s="202" t="s">
        <v>9328</v>
      </c>
      <c r="B2422" s="33" t="s">
        <v>288</v>
      </c>
      <c r="C2422" s="241" t="s">
        <v>9326</v>
      </c>
      <c r="D2422" s="99">
        <v>159</v>
      </c>
      <c r="E2422" s="100" t="s">
        <v>9348</v>
      </c>
      <c r="F2422" s="317" t="s">
        <v>9347</v>
      </c>
      <c r="G2422" s="317" t="s">
        <v>839</v>
      </c>
      <c r="H2422" s="100" t="s">
        <v>9336</v>
      </c>
      <c r="I2422" s="307" t="s">
        <v>7306</v>
      </c>
      <c r="J2422" s="100" t="s">
        <v>9341</v>
      </c>
      <c r="K2422" s="105">
        <v>180000</v>
      </c>
      <c r="L2422" s="171">
        <v>117964.14</v>
      </c>
      <c r="M2422" s="5" t="s">
        <v>12761</v>
      </c>
      <c r="N2422" s="49" t="s">
        <v>1</v>
      </c>
      <c r="O2422" s="54" t="s">
        <v>1</v>
      </c>
      <c r="P2422" s="202" t="s">
        <v>658</v>
      </c>
    </row>
    <row r="2423" spans="1:16" ht="120" x14ac:dyDescent="0.25">
      <c r="A2423" s="202" t="s">
        <v>9329</v>
      </c>
      <c r="B2423" s="33" t="s">
        <v>183</v>
      </c>
      <c r="C2423" s="101" t="s">
        <v>9353</v>
      </c>
      <c r="D2423" s="99">
        <v>141.69999999999999</v>
      </c>
      <c r="E2423" s="101" t="s">
        <v>9349</v>
      </c>
      <c r="F2423" s="317" t="s">
        <v>9350</v>
      </c>
      <c r="G2423" s="317" t="s">
        <v>839</v>
      </c>
      <c r="H2423" s="101" t="s">
        <v>9337</v>
      </c>
      <c r="I2423" s="307" t="s">
        <v>7306</v>
      </c>
      <c r="J2423" s="100" t="s">
        <v>9342</v>
      </c>
      <c r="K2423" s="102">
        <v>4366</v>
      </c>
      <c r="L2423" s="171">
        <v>122448.46</v>
      </c>
      <c r="M2423" s="5" t="s">
        <v>12657</v>
      </c>
      <c r="N2423" s="54" t="s">
        <v>1</v>
      </c>
      <c r="O2423" s="54" t="s">
        <v>1</v>
      </c>
      <c r="P2423" s="202" t="s">
        <v>658</v>
      </c>
    </row>
    <row r="2424" spans="1:16" ht="120" x14ac:dyDescent="0.25">
      <c r="A2424" s="202" t="s">
        <v>9330</v>
      </c>
      <c r="B2424" s="33" t="s">
        <v>184</v>
      </c>
      <c r="C2424" s="101" t="s">
        <v>9354</v>
      </c>
      <c r="D2424" s="99">
        <v>169.7</v>
      </c>
      <c r="E2424" s="101" t="s">
        <v>9351</v>
      </c>
      <c r="F2424" s="317" t="s">
        <v>9352</v>
      </c>
      <c r="G2424" s="317" t="s">
        <v>839</v>
      </c>
      <c r="H2424" s="101" t="s">
        <v>9357</v>
      </c>
      <c r="I2424" s="307" t="s">
        <v>7306</v>
      </c>
      <c r="J2424" s="100" t="s">
        <v>9359</v>
      </c>
      <c r="K2424" s="102">
        <v>5341</v>
      </c>
      <c r="L2424" s="171">
        <v>146593.22</v>
      </c>
      <c r="M2424" s="5" t="s">
        <v>12657</v>
      </c>
      <c r="N2424" s="54" t="s">
        <v>1</v>
      </c>
      <c r="O2424" s="54" t="s">
        <v>1</v>
      </c>
      <c r="P2424" s="202" t="s">
        <v>658</v>
      </c>
    </row>
    <row r="2425" spans="1:16" ht="120" x14ac:dyDescent="0.25">
      <c r="A2425" s="202" t="s">
        <v>9363</v>
      </c>
      <c r="B2425" s="33" t="s">
        <v>185</v>
      </c>
      <c r="C2425" s="101" t="s">
        <v>9355</v>
      </c>
      <c r="D2425" s="99">
        <v>85.7</v>
      </c>
      <c r="E2425" s="101" t="s">
        <v>9356</v>
      </c>
      <c r="F2425" s="317" t="s">
        <v>9365</v>
      </c>
      <c r="G2425" s="317" t="s">
        <v>839</v>
      </c>
      <c r="H2425" s="101" t="s">
        <v>9358</v>
      </c>
      <c r="I2425" s="307" t="s">
        <v>7306</v>
      </c>
      <c r="J2425" s="100" t="s">
        <v>9360</v>
      </c>
      <c r="K2425" s="102">
        <v>1990</v>
      </c>
      <c r="L2425" s="171">
        <v>74158.929999999993</v>
      </c>
      <c r="M2425" s="350" t="s">
        <v>12657</v>
      </c>
      <c r="N2425" s="54" t="s">
        <v>1</v>
      </c>
      <c r="O2425" s="54" t="s">
        <v>1</v>
      </c>
      <c r="P2425" s="202" t="s">
        <v>658</v>
      </c>
    </row>
    <row r="2426" spans="1:16" ht="180" customHeight="1" x14ac:dyDescent="0.25">
      <c r="A2426" s="202" t="s">
        <v>9364</v>
      </c>
      <c r="B2426" s="33" t="s">
        <v>186</v>
      </c>
      <c r="C2426" s="307" t="s">
        <v>9367</v>
      </c>
      <c r="D2426" s="99">
        <v>192.1</v>
      </c>
      <c r="E2426" s="101" t="s">
        <v>9368</v>
      </c>
      <c r="F2426" s="317" t="s">
        <v>9366</v>
      </c>
      <c r="G2426" s="317" t="s">
        <v>839</v>
      </c>
      <c r="H2426" s="101" t="s">
        <v>9362</v>
      </c>
      <c r="I2426" s="307" t="s">
        <v>7306</v>
      </c>
      <c r="J2426" s="100" t="s">
        <v>9361</v>
      </c>
      <c r="K2426" s="102">
        <v>6534</v>
      </c>
      <c r="L2426" s="171">
        <v>165564.10999999999</v>
      </c>
      <c r="M2426" s="350" t="s">
        <v>12657</v>
      </c>
      <c r="N2426" s="54" t="s">
        <v>1</v>
      </c>
      <c r="O2426" s="54" t="s">
        <v>1</v>
      </c>
      <c r="P2426" s="202" t="s">
        <v>658</v>
      </c>
    </row>
    <row r="2427" spans="1:16" ht="114.75" x14ac:dyDescent="0.25">
      <c r="A2427" s="202" t="s">
        <v>9369</v>
      </c>
      <c r="B2427" s="33" t="s">
        <v>187</v>
      </c>
      <c r="C2427" s="307" t="s">
        <v>9390</v>
      </c>
      <c r="D2427" s="99">
        <v>178.8</v>
      </c>
      <c r="E2427" s="101" t="s">
        <v>9380</v>
      </c>
      <c r="F2427" s="317" t="s">
        <v>9381</v>
      </c>
      <c r="G2427" s="317" t="s">
        <v>839</v>
      </c>
      <c r="H2427" s="101" t="s">
        <v>9382</v>
      </c>
      <c r="I2427" s="307" t="s">
        <v>7306</v>
      </c>
      <c r="J2427" s="100" t="s">
        <v>9386</v>
      </c>
      <c r="K2427" s="102">
        <v>1766</v>
      </c>
      <c r="L2427" s="171">
        <v>154354.04</v>
      </c>
      <c r="M2427" s="350" t="s">
        <v>12657</v>
      </c>
      <c r="N2427" s="54" t="s">
        <v>1</v>
      </c>
      <c r="O2427" s="54" t="s">
        <v>1</v>
      </c>
      <c r="P2427" s="202" t="s">
        <v>658</v>
      </c>
    </row>
    <row r="2428" spans="1:16" ht="114.75" x14ac:dyDescent="0.25">
      <c r="A2428" s="202" t="s">
        <v>9370</v>
      </c>
      <c r="B2428" s="33" t="s">
        <v>188</v>
      </c>
      <c r="C2428" s="307" t="s">
        <v>9391</v>
      </c>
      <c r="D2428" s="99">
        <v>123.2</v>
      </c>
      <c r="E2428" s="101" t="s">
        <v>9405</v>
      </c>
      <c r="F2428" s="317" t="s">
        <v>9404</v>
      </c>
      <c r="G2428" s="317" t="s">
        <v>839</v>
      </c>
      <c r="H2428" s="101" t="s">
        <v>9383</v>
      </c>
      <c r="I2428" s="307" t="s">
        <v>7306</v>
      </c>
      <c r="J2428" s="100" t="s">
        <v>9387</v>
      </c>
      <c r="K2428" s="102">
        <v>3991</v>
      </c>
      <c r="L2428" s="171">
        <v>106064.52</v>
      </c>
      <c r="M2428" s="350" t="s">
        <v>12657</v>
      </c>
      <c r="N2428" s="54" t="s">
        <v>1</v>
      </c>
      <c r="O2428" s="54" t="s">
        <v>1</v>
      </c>
      <c r="P2428" s="202" t="s">
        <v>658</v>
      </c>
    </row>
    <row r="2429" spans="1:16" ht="120" x14ac:dyDescent="0.25">
      <c r="A2429" s="202" t="s">
        <v>9371</v>
      </c>
      <c r="B2429" s="33" t="s">
        <v>189</v>
      </c>
      <c r="C2429" s="307" t="s">
        <v>9407</v>
      </c>
      <c r="D2429" s="99">
        <v>68</v>
      </c>
      <c r="E2429" s="101" t="s">
        <v>9406</v>
      </c>
      <c r="F2429" s="317" t="s">
        <v>9408</v>
      </c>
      <c r="G2429" s="317" t="s">
        <v>839</v>
      </c>
      <c r="H2429" s="101" t="s">
        <v>9384</v>
      </c>
      <c r="I2429" s="307" t="s">
        <v>7306</v>
      </c>
      <c r="J2429" s="100" t="s">
        <v>9388</v>
      </c>
      <c r="K2429" s="102">
        <v>643</v>
      </c>
      <c r="L2429" s="171">
        <v>58637.29</v>
      </c>
      <c r="M2429" s="350" t="s">
        <v>12657</v>
      </c>
      <c r="N2429" s="54" t="s">
        <v>1</v>
      </c>
      <c r="O2429" s="54" t="s">
        <v>1</v>
      </c>
      <c r="P2429" s="202" t="s">
        <v>658</v>
      </c>
    </row>
    <row r="2430" spans="1:16" ht="120" x14ac:dyDescent="0.25">
      <c r="A2430" s="202" t="s">
        <v>9372</v>
      </c>
      <c r="B2430" s="33" t="s">
        <v>190</v>
      </c>
      <c r="C2430" s="307" t="s">
        <v>9392</v>
      </c>
      <c r="D2430" s="99">
        <v>92.2</v>
      </c>
      <c r="E2430" s="101" t="s">
        <v>9409</v>
      </c>
      <c r="F2430" s="317" t="s">
        <v>9410</v>
      </c>
      <c r="G2430" s="317" t="s">
        <v>839</v>
      </c>
      <c r="H2430" s="101" t="s">
        <v>9385</v>
      </c>
      <c r="I2430" s="307" t="s">
        <v>7306</v>
      </c>
      <c r="J2430" s="100" t="s">
        <v>9389</v>
      </c>
      <c r="K2430" s="102">
        <v>3359</v>
      </c>
      <c r="L2430" s="171">
        <v>79332.800000000003</v>
      </c>
      <c r="M2430" s="350" t="s">
        <v>12657</v>
      </c>
      <c r="N2430" s="54" t="s">
        <v>1</v>
      </c>
      <c r="O2430" s="54" t="s">
        <v>1</v>
      </c>
      <c r="P2430" s="202" t="s">
        <v>658</v>
      </c>
    </row>
    <row r="2431" spans="1:16" ht="120" x14ac:dyDescent="0.25">
      <c r="A2431" s="202" t="s">
        <v>9373</v>
      </c>
      <c r="B2431" s="33" t="s">
        <v>191</v>
      </c>
      <c r="C2431" s="307" t="s">
        <v>9393</v>
      </c>
      <c r="D2431" s="99">
        <v>138.9</v>
      </c>
      <c r="E2431" s="101" t="s">
        <v>9412</v>
      </c>
      <c r="F2431" s="317" t="s">
        <v>9411</v>
      </c>
      <c r="G2431" s="317" t="s">
        <v>839</v>
      </c>
      <c r="H2431" s="101" t="s">
        <v>9396</v>
      </c>
      <c r="I2431" s="307" t="s">
        <v>7306</v>
      </c>
      <c r="J2431" s="100" t="s">
        <v>9400</v>
      </c>
      <c r="K2431" s="102">
        <v>3510</v>
      </c>
      <c r="L2431" s="171">
        <v>119861.52</v>
      </c>
      <c r="M2431" s="350" t="s">
        <v>12657</v>
      </c>
      <c r="N2431" s="54" t="s">
        <v>1</v>
      </c>
      <c r="O2431" s="54" t="s">
        <v>1</v>
      </c>
      <c r="P2431" s="202" t="s">
        <v>658</v>
      </c>
    </row>
    <row r="2432" spans="1:16" ht="120" x14ac:dyDescent="0.25">
      <c r="A2432" s="202" t="s">
        <v>9374</v>
      </c>
      <c r="B2432" s="33" t="s">
        <v>192</v>
      </c>
      <c r="C2432" s="307" t="s">
        <v>9394</v>
      </c>
      <c r="D2432" s="99">
        <v>175.1</v>
      </c>
      <c r="E2432" s="101" t="s">
        <v>9413</v>
      </c>
      <c r="F2432" s="317" t="s">
        <v>9414</v>
      </c>
      <c r="G2432" s="317" t="s">
        <v>839</v>
      </c>
      <c r="H2432" s="101" t="s">
        <v>9397</v>
      </c>
      <c r="I2432" s="307" t="s">
        <v>7306</v>
      </c>
      <c r="J2432" s="100" t="s">
        <v>9401</v>
      </c>
      <c r="K2432" s="102">
        <v>10262</v>
      </c>
      <c r="L2432" s="171">
        <v>150904.79</v>
      </c>
      <c r="M2432" s="350" t="s">
        <v>12657</v>
      </c>
      <c r="N2432" s="54" t="s">
        <v>1</v>
      </c>
      <c r="O2432" s="54" t="s">
        <v>1</v>
      </c>
      <c r="P2432" s="202" t="s">
        <v>658</v>
      </c>
    </row>
    <row r="2433" spans="1:16" ht="120" x14ac:dyDescent="0.25">
      <c r="A2433" s="202" t="s">
        <v>9375</v>
      </c>
      <c r="B2433" s="33" t="s">
        <v>193</v>
      </c>
      <c r="C2433" s="307" t="s">
        <v>9395</v>
      </c>
      <c r="D2433" s="99">
        <v>166</v>
      </c>
      <c r="E2433" s="101" t="s">
        <v>9415</v>
      </c>
      <c r="F2433" s="317" t="s">
        <v>9416</v>
      </c>
      <c r="G2433" s="317" t="s">
        <v>839</v>
      </c>
      <c r="H2433" s="101" t="s">
        <v>9398</v>
      </c>
      <c r="I2433" s="307" t="s">
        <v>7306</v>
      </c>
      <c r="J2433" s="100" t="s">
        <v>9402</v>
      </c>
      <c r="K2433" s="102">
        <v>54835</v>
      </c>
      <c r="L2433" s="171">
        <v>143143.98000000001</v>
      </c>
      <c r="M2433" s="350" t="s">
        <v>12657</v>
      </c>
      <c r="N2433" s="54" t="s">
        <v>1</v>
      </c>
      <c r="O2433" s="54" t="s">
        <v>1</v>
      </c>
      <c r="P2433" s="202" t="s">
        <v>658</v>
      </c>
    </row>
    <row r="2434" spans="1:16" ht="120" x14ac:dyDescent="0.25">
      <c r="A2434" s="202" t="s">
        <v>9376</v>
      </c>
      <c r="B2434" s="33" t="s">
        <v>194</v>
      </c>
      <c r="C2434" s="307" t="s">
        <v>9419</v>
      </c>
      <c r="D2434" s="99">
        <v>85.9</v>
      </c>
      <c r="E2434" s="101" t="s">
        <v>9417</v>
      </c>
      <c r="F2434" s="317" t="s">
        <v>9418</v>
      </c>
      <c r="G2434" s="317" t="s">
        <v>839</v>
      </c>
      <c r="H2434" s="101" t="s">
        <v>9399</v>
      </c>
      <c r="I2434" s="307" t="s">
        <v>7306</v>
      </c>
      <c r="J2434" s="101" t="s">
        <v>9403</v>
      </c>
      <c r="K2434" s="102">
        <v>24866</v>
      </c>
      <c r="L2434" s="171">
        <v>74158.929999999993</v>
      </c>
      <c r="M2434" s="350" t="s">
        <v>12657</v>
      </c>
      <c r="N2434" s="54" t="s">
        <v>1</v>
      </c>
      <c r="O2434" s="54" t="s">
        <v>1</v>
      </c>
      <c r="P2434" s="202" t="s">
        <v>658</v>
      </c>
    </row>
    <row r="2435" spans="1:16" ht="120" x14ac:dyDescent="0.25">
      <c r="A2435" s="202" t="s">
        <v>9377</v>
      </c>
      <c r="B2435" s="33" t="s">
        <v>195</v>
      </c>
      <c r="C2435" s="307" t="s">
        <v>9420</v>
      </c>
      <c r="D2435" s="99">
        <v>147.6</v>
      </c>
      <c r="E2435" s="101" t="s">
        <v>9421</v>
      </c>
      <c r="F2435" s="317" t="s">
        <v>9422</v>
      </c>
      <c r="G2435" s="317" t="s">
        <v>839</v>
      </c>
      <c r="H2435" s="101" t="s">
        <v>9423</v>
      </c>
      <c r="I2435" s="307" t="s">
        <v>7306</v>
      </c>
      <c r="J2435" s="101" t="s">
        <v>9427</v>
      </c>
      <c r="K2435" s="102">
        <v>3620</v>
      </c>
      <c r="L2435" s="171">
        <v>127622.34</v>
      </c>
      <c r="M2435" s="350" t="s">
        <v>12657</v>
      </c>
      <c r="N2435" s="54" t="s">
        <v>1</v>
      </c>
      <c r="O2435" s="54" t="s">
        <v>1</v>
      </c>
      <c r="P2435" s="202" t="s">
        <v>658</v>
      </c>
    </row>
    <row r="2436" spans="1:16" ht="120" x14ac:dyDescent="0.25">
      <c r="A2436" s="202" t="s">
        <v>9378</v>
      </c>
      <c r="B2436" s="33" t="s">
        <v>196</v>
      </c>
      <c r="C2436" s="307" t="s">
        <v>9432</v>
      </c>
      <c r="D2436" s="99">
        <v>245.4</v>
      </c>
      <c r="E2436" s="101" t="s">
        <v>9430</v>
      </c>
      <c r="F2436" s="317" t="s">
        <v>9436</v>
      </c>
      <c r="G2436" s="317" t="s">
        <v>839</v>
      </c>
      <c r="H2436" s="101" t="s">
        <v>9424</v>
      </c>
      <c r="I2436" s="307" t="s">
        <v>7306</v>
      </c>
      <c r="J2436" s="101" t="s">
        <v>9428</v>
      </c>
      <c r="K2436" s="102">
        <v>5777</v>
      </c>
      <c r="L2436" s="171">
        <v>211266.71</v>
      </c>
      <c r="M2436" s="350" t="s">
        <v>12657</v>
      </c>
      <c r="N2436" s="54" t="s">
        <v>1</v>
      </c>
      <c r="O2436" s="54" t="s">
        <v>1</v>
      </c>
      <c r="P2436" s="202" t="s">
        <v>658</v>
      </c>
    </row>
    <row r="2437" spans="1:16" ht="120" x14ac:dyDescent="0.25">
      <c r="A2437" s="202" t="s">
        <v>9379</v>
      </c>
      <c r="B2437" s="33" t="s">
        <v>197</v>
      </c>
      <c r="C2437" s="307" t="s">
        <v>9433</v>
      </c>
      <c r="D2437" s="99">
        <v>59.2</v>
      </c>
      <c r="E2437" s="101" t="s">
        <v>9431</v>
      </c>
      <c r="F2437" s="317" t="s">
        <v>9437</v>
      </c>
      <c r="G2437" s="317" t="s">
        <v>839</v>
      </c>
      <c r="H2437" s="101" t="s">
        <v>9425</v>
      </c>
      <c r="I2437" s="307" t="s">
        <v>7306</v>
      </c>
      <c r="J2437" s="101" t="s">
        <v>9428</v>
      </c>
      <c r="K2437" s="102">
        <v>9072</v>
      </c>
      <c r="L2437" s="171">
        <v>50876.47</v>
      </c>
      <c r="M2437" s="350" t="s">
        <v>12657</v>
      </c>
      <c r="N2437" s="54" t="s">
        <v>1</v>
      </c>
      <c r="O2437" s="54" t="s">
        <v>1</v>
      </c>
      <c r="P2437" s="202" t="s">
        <v>658</v>
      </c>
    </row>
    <row r="2438" spans="1:16" ht="120" x14ac:dyDescent="0.25">
      <c r="A2438" s="202" t="s">
        <v>9435</v>
      </c>
      <c r="B2438" s="33" t="s">
        <v>198</v>
      </c>
      <c r="C2438" s="307" t="s">
        <v>9434</v>
      </c>
      <c r="D2438" s="99">
        <v>148.6</v>
      </c>
      <c r="E2438" s="101" t="s">
        <v>9438</v>
      </c>
      <c r="F2438" s="317" t="s">
        <v>9439</v>
      </c>
      <c r="G2438" s="317" t="s">
        <v>839</v>
      </c>
      <c r="H2438" s="101" t="s">
        <v>9426</v>
      </c>
      <c r="I2438" s="307" t="s">
        <v>7306</v>
      </c>
      <c r="J2438" s="101" t="s">
        <v>9429</v>
      </c>
      <c r="K2438" s="102">
        <v>4115</v>
      </c>
      <c r="L2438" s="171">
        <v>128484.65</v>
      </c>
      <c r="M2438" s="350" t="s">
        <v>12657</v>
      </c>
      <c r="N2438" s="54" t="s">
        <v>1</v>
      </c>
      <c r="O2438" s="54" t="s">
        <v>1</v>
      </c>
      <c r="P2438" s="202" t="s">
        <v>658</v>
      </c>
    </row>
    <row r="2439" spans="1:16" ht="120" x14ac:dyDescent="0.25">
      <c r="A2439" s="202" t="s">
        <v>9440</v>
      </c>
      <c r="B2439" s="33" t="s">
        <v>199</v>
      </c>
      <c r="C2439" s="307" t="s">
        <v>9443</v>
      </c>
      <c r="D2439" s="99">
        <v>203</v>
      </c>
      <c r="E2439" s="101" t="s">
        <v>9446</v>
      </c>
      <c r="F2439" s="317" t="s">
        <v>9455</v>
      </c>
      <c r="G2439" s="317" t="s">
        <v>839</v>
      </c>
      <c r="H2439" s="101" t="s">
        <v>9449</v>
      </c>
      <c r="I2439" s="307" t="s">
        <v>7306</v>
      </c>
      <c r="J2439" s="101" t="s">
        <v>9452</v>
      </c>
      <c r="K2439" s="102">
        <v>5264</v>
      </c>
      <c r="L2439" s="171">
        <v>175049.56</v>
      </c>
      <c r="M2439" s="350" t="s">
        <v>12657</v>
      </c>
      <c r="N2439" s="54" t="s">
        <v>1</v>
      </c>
      <c r="O2439" s="54" t="s">
        <v>1</v>
      </c>
      <c r="P2439" s="202" t="s">
        <v>658</v>
      </c>
    </row>
    <row r="2440" spans="1:16" ht="162" customHeight="1" x14ac:dyDescent="0.25">
      <c r="A2440" s="202" t="s">
        <v>9441</v>
      </c>
      <c r="B2440" s="33" t="s">
        <v>200</v>
      </c>
      <c r="C2440" s="307" t="s">
        <v>9444</v>
      </c>
      <c r="D2440" s="99">
        <v>348.7</v>
      </c>
      <c r="E2440" s="101" t="s">
        <v>9447</v>
      </c>
      <c r="F2440" s="317" t="s">
        <v>9456</v>
      </c>
      <c r="G2440" s="317" t="s">
        <v>839</v>
      </c>
      <c r="H2440" s="101" t="s">
        <v>9450</v>
      </c>
      <c r="I2440" s="307" t="s">
        <v>7306</v>
      </c>
      <c r="J2440" s="101" t="s">
        <v>9453</v>
      </c>
      <c r="K2440" s="102">
        <v>40851</v>
      </c>
      <c r="L2440" s="171">
        <v>300947.27</v>
      </c>
      <c r="M2440" s="350" t="s">
        <v>12657</v>
      </c>
      <c r="N2440" s="54" t="s">
        <v>1</v>
      </c>
      <c r="O2440" s="54" t="s">
        <v>1</v>
      </c>
      <c r="P2440" s="202" t="s">
        <v>658</v>
      </c>
    </row>
    <row r="2441" spans="1:16" ht="120" x14ac:dyDescent="0.25">
      <c r="A2441" s="202" t="s">
        <v>9442</v>
      </c>
      <c r="B2441" s="33" t="s">
        <v>201</v>
      </c>
      <c r="C2441" s="307" t="s">
        <v>9445</v>
      </c>
      <c r="D2441" s="99">
        <v>50.4</v>
      </c>
      <c r="E2441" s="101" t="s">
        <v>9448</v>
      </c>
      <c r="F2441" s="317" t="s">
        <v>9457</v>
      </c>
      <c r="G2441" s="317" t="s">
        <v>839</v>
      </c>
      <c r="H2441" s="101" t="s">
        <v>9451</v>
      </c>
      <c r="I2441" s="307" t="s">
        <v>7306</v>
      </c>
      <c r="J2441" s="101" t="s">
        <v>9454</v>
      </c>
      <c r="K2441" s="102">
        <v>2873</v>
      </c>
      <c r="L2441" s="171">
        <v>43115.65</v>
      </c>
      <c r="M2441" s="350" t="s">
        <v>12657</v>
      </c>
      <c r="N2441" s="54" t="s">
        <v>1</v>
      </c>
      <c r="O2441" s="54" t="s">
        <v>1</v>
      </c>
      <c r="P2441" s="202" t="s">
        <v>658</v>
      </c>
    </row>
    <row r="2442" spans="1:16" ht="120" x14ac:dyDescent="0.25">
      <c r="A2442" s="202" t="s">
        <v>9458</v>
      </c>
      <c r="B2442" s="33" t="s">
        <v>289</v>
      </c>
      <c r="C2442" s="241" t="s">
        <v>9461</v>
      </c>
      <c r="D2442" s="99">
        <v>102</v>
      </c>
      <c r="E2442" s="100" t="s">
        <v>9465</v>
      </c>
      <c r="F2442" s="317" t="s">
        <v>9466</v>
      </c>
      <c r="G2442" s="317" t="s">
        <v>839</v>
      </c>
      <c r="H2442" s="100" t="s">
        <v>9468</v>
      </c>
      <c r="I2442" s="307" t="s">
        <v>7306</v>
      </c>
      <c r="J2442" s="100" t="s">
        <v>9472</v>
      </c>
      <c r="K2442" s="105">
        <v>89000</v>
      </c>
      <c r="L2442" s="172">
        <v>96135.06</v>
      </c>
      <c r="M2442" s="5" t="s">
        <v>12755</v>
      </c>
      <c r="N2442" s="49" t="s">
        <v>1</v>
      </c>
      <c r="O2442" s="54" t="s">
        <v>1</v>
      </c>
      <c r="P2442" s="202" t="s">
        <v>658</v>
      </c>
    </row>
    <row r="2443" spans="1:16" ht="120" x14ac:dyDescent="0.25">
      <c r="A2443" s="202" t="s">
        <v>9459</v>
      </c>
      <c r="B2443" s="33" t="s">
        <v>582</v>
      </c>
      <c r="C2443" s="241" t="s">
        <v>9462</v>
      </c>
      <c r="D2443" s="99">
        <v>182</v>
      </c>
      <c r="E2443" s="100" t="s">
        <v>9467</v>
      </c>
      <c r="F2443" s="317" t="s">
        <v>9476</v>
      </c>
      <c r="G2443" s="317" t="s">
        <v>839</v>
      </c>
      <c r="H2443" s="100" t="s">
        <v>9469</v>
      </c>
      <c r="I2443" s="307" t="s">
        <v>7306</v>
      </c>
      <c r="J2443" s="100" t="s">
        <v>9473</v>
      </c>
      <c r="K2443" s="105">
        <v>160000</v>
      </c>
      <c r="L2443" s="172">
        <v>135028.14000000001</v>
      </c>
      <c r="M2443" s="350" t="s">
        <v>12755</v>
      </c>
      <c r="N2443" s="49" t="s">
        <v>1</v>
      </c>
      <c r="O2443" s="54" t="s">
        <v>1</v>
      </c>
      <c r="P2443" s="202" t="s">
        <v>658</v>
      </c>
    </row>
    <row r="2444" spans="1:16" ht="120" x14ac:dyDescent="0.25">
      <c r="A2444" s="202" t="s">
        <v>9460</v>
      </c>
      <c r="B2444" s="100" t="s">
        <v>583</v>
      </c>
      <c r="C2444" s="241" t="s">
        <v>9463</v>
      </c>
      <c r="D2444" s="99">
        <v>184</v>
      </c>
      <c r="E2444" s="100" t="s">
        <v>9478</v>
      </c>
      <c r="F2444" s="317" t="s">
        <v>9477</v>
      </c>
      <c r="G2444" s="317" t="s">
        <v>839</v>
      </c>
      <c r="H2444" s="100" t="s">
        <v>9470</v>
      </c>
      <c r="I2444" s="307" t="s">
        <v>7306</v>
      </c>
      <c r="J2444" s="100" t="s">
        <v>9474</v>
      </c>
      <c r="K2444" s="105">
        <v>76271.19</v>
      </c>
      <c r="L2444" s="172">
        <v>136511.96</v>
      </c>
      <c r="M2444" s="5" t="s">
        <v>12748</v>
      </c>
      <c r="N2444" s="49" t="s">
        <v>1</v>
      </c>
      <c r="O2444" s="54" t="s">
        <v>1</v>
      </c>
      <c r="P2444" s="202" t="s">
        <v>658</v>
      </c>
    </row>
    <row r="2445" spans="1:16" ht="120" x14ac:dyDescent="0.25">
      <c r="A2445" s="202" t="s">
        <v>9479</v>
      </c>
      <c r="B2445" s="33" t="s">
        <v>202</v>
      </c>
      <c r="C2445" s="307" t="s">
        <v>9464</v>
      </c>
      <c r="D2445" s="99">
        <v>164</v>
      </c>
      <c r="E2445" s="101" t="s">
        <v>9482</v>
      </c>
      <c r="F2445" s="317" t="s">
        <v>9483</v>
      </c>
      <c r="G2445" s="317" t="s">
        <v>839</v>
      </c>
      <c r="H2445" s="101" t="s">
        <v>9471</v>
      </c>
      <c r="I2445" s="307" t="s">
        <v>7306</v>
      </c>
      <c r="J2445" s="100" t="s">
        <v>9475</v>
      </c>
      <c r="K2445" s="102">
        <v>7663</v>
      </c>
      <c r="L2445" s="172">
        <v>141419.35</v>
      </c>
      <c r="M2445" s="5" t="s">
        <v>12657</v>
      </c>
      <c r="N2445" s="54" t="s">
        <v>1</v>
      </c>
      <c r="O2445" s="54" t="s">
        <v>1</v>
      </c>
      <c r="P2445" s="202" t="s">
        <v>658</v>
      </c>
    </row>
    <row r="2446" spans="1:16" ht="120" x14ac:dyDescent="0.25">
      <c r="A2446" s="202" t="s">
        <v>9480</v>
      </c>
      <c r="B2446" s="33" t="s">
        <v>298</v>
      </c>
      <c r="C2446" s="241" t="s">
        <v>9511</v>
      </c>
      <c r="D2446" s="99">
        <v>1646</v>
      </c>
      <c r="E2446" s="100" t="s">
        <v>9484</v>
      </c>
      <c r="F2446" s="317" t="s">
        <v>9485</v>
      </c>
      <c r="G2446" s="317" t="s">
        <v>839</v>
      </c>
      <c r="H2446" s="100" t="s">
        <v>9486</v>
      </c>
      <c r="I2446" s="307" t="s">
        <v>7306</v>
      </c>
      <c r="J2446" s="100" t="s">
        <v>9492</v>
      </c>
      <c r="K2446" s="105">
        <v>2926000</v>
      </c>
      <c r="L2446" s="172">
        <v>1881523.39</v>
      </c>
      <c r="M2446" s="5" t="s">
        <v>12755</v>
      </c>
      <c r="N2446" s="49" t="s">
        <v>1</v>
      </c>
      <c r="O2446" s="54" t="s">
        <v>1</v>
      </c>
      <c r="P2446" s="202" t="s">
        <v>658</v>
      </c>
    </row>
    <row r="2447" spans="1:16" ht="120" x14ac:dyDescent="0.25">
      <c r="A2447" s="202" t="s">
        <v>9481</v>
      </c>
      <c r="B2447" s="33" t="s">
        <v>299</v>
      </c>
      <c r="C2447" s="241" t="s">
        <v>9512</v>
      </c>
      <c r="D2447" s="99">
        <v>144</v>
      </c>
      <c r="E2447" s="100" t="s">
        <v>9498</v>
      </c>
      <c r="F2447" s="317" t="s">
        <v>9499</v>
      </c>
      <c r="G2447" s="317" t="s">
        <v>839</v>
      </c>
      <c r="H2447" s="100" t="s">
        <v>9487</v>
      </c>
      <c r="I2447" s="307" t="s">
        <v>7306</v>
      </c>
      <c r="J2447" s="100" t="s">
        <v>9493</v>
      </c>
      <c r="K2447" s="105">
        <v>244000</v>
      </c>
      <c r="L2447" s="172">
        <v>170395.36</v>
      </c>
      <c r="M2447" s="5" t="s">
        <v>12755</v>
      </c>
      <c r="N2447" s="49" t="s">
        <v>1</v>
      </c>
      <c r="O2447" s="54" t="s">
        <v>1</v>
      </c>
      <c r="P2447" s="202" t="s">
        <v>658</v>
      </c>
    </row>
    <row r="2448" spans="1:16" ht="120" x14ac:dyDescent="0.25">
      <c r="A2448" s="202" t="s">
        <v>9500</v>
      </c>
      <c r="B2448" s="33" t="s">
        <v>300</v>
      </c>
      <c r="C2448" s="241" t="s">
        <v>9513</v>
      </c>
      <c r="D2448" s="99">
        <v>155</v>
      </c>
      <c r="E2448" s="100" t="s">
        <v>9517</v>
      </c>
      <c r="F2448" s="317" t="s">
        <v>9518</v>
      </c>
      <c r="G2448" s="317" t="s">
        <v>839</v>
      </c>
      <c r="H2448" s="100" t="s">
        <v>9488</v>
      </c>
      <c r="I2448" s="307" t="s">
        <v>7306</v>
      </c>
      <c r="J2448" s="100" t="s">
        <v>9494</v>
      </c>
      <c r="K2448" s="105">
        <v>340000</v>
      </c>
      <c r="L2448" s="172">
        <v>183411.66</v>
      </c>
      <c r="M2448" s="5" t="s">
        <v>12755</v>
      </c>
      <c r="N2448" s="49" t="s">
        <v>1</v>
      </c>
      <c r="O2448" s="54" t="s">
        <v>1</v>
      </c>
      <c r="P2448" s="202" t="s">
        <v>658</v>
      </c>
    </row>
    <row r="2449" spans="1:16" ht="120" x14ac:dyDescent="0.25">
      <c r="A2449" s="202" t="s">
        <v>9501</v>
      </c>
      <c r="B2449" s="33" t="s">
        <v>301</v>
      </c>
      <c r="C2449" s="241" t="s">
        <v>9514</v>
      </c>
      <c r="D2449" s="99">
        <v>212</v>
      </c>
      <c r="E2449" s="100" t="s">
        <v>9519</v>
      </c>
      <c r="F2449" s="317" t="s">
        <v>9520</v>
      </c>
      <c r="G2449" s="317" t="s">
        <v>839</v>
      </c>
      <c r="H2449" s="100" t="s">
        <v>9489</v>
      </c>
      <c r="I2449" s="307" t="s">
        <v>7306</v>
      </c>
      <c r="J2449" s="100" t="s">
        <v>9495</v>
      </c>
      <c r="K2449" s="105">
        <v>422000</v>
      </c>
      <c r="L2449" s="172">
        <v>250859.82</v>
      </c>
      <c r="M2449" s="350" t="s">
        <v>12755</v>
      </c>
      <c r="N2449" s="49" t="s">
        <v>1</v>
      </c>
      <c r="O2449" s="54" t="s">
        <v>1</v>
      </c>
      <c r="P2449" s="202" t="s">
        <v>658</v>
      </c>
    </row>
    <row r="2450" spans="1:16" ht="120" x14ac:dyDescent="0.25">
      <c r="A2450" s="202" t="s">
        <v>9502</v>
      </c>
      <c r="B2450" s="33" t="s">
        <v>204</v>
      </c>
      <c r="C2450" s="307" t="s">
        <v>9515</v>
      </c>
      <c r="D2450" s="99">
        <v>648.5</v>
      </c>
      <c r="E2450" s="101" t="s">
        <v>9521</v>
      </c>
      <c r="F2450" s="317" t="s">
        <v>9522</v>
      </c>
      <c r="G2450" s="317" t="s">
        <v>839</v>
      </c>
      <c r="H2450" s="101" t="s">
        <v>9490</v>
      </c>
      <c r="I2450" s="307" t="s">
        <v>7306</v>
      </c>
      <c r="J2450" s="101" t="s">
        <v>9496</v>
      </c>
      <c r="K2450" s="102">
        <v>187601.67</v>
      </c>
      <c r="L2450" s="172">
        <v>559641.19999999995</v>
      </c>
      <c r="M2450" s="5" t="s">
        <v>12657</v>
      </c>
      <c r="N2450" s="54" t="s">
        <v>1</v>
      </c>
      <c r="O2450" s="54" t="s">
        <v>1</v>
      </c>
      <c r="P2450" s="202" t="s">
        <v>658</v>
      </c>
    </row>
    <row r="2451" spans="1:16" ht="127.5" x14ac:dyDescent="0.25">
      <c r="A2451" s="202" t="s">
        <v>9503</v>
      </c>
      <c r="B2451" s="100" t="s">
        <v>420</v>
      </c>
      <c r="C2451" s="241" t="s">
        <v>9516</v>
      </c>
      <c r="D2451" s="99">
        <v>72.3</v>
      </c>
      <c r="E2451" s="100" t="s">
        <v>9524</v>
      </c>
      <c r="F2451" s="317" t="s">
        <v>9523</v>
      </c>
      <c r="G2451" s="317" t="s">
        <v>839</v>
      </c>
      <c r="H2451" s="100" t="s">
        <v>9491</v>
      </c>
      <c r="I2451" s="307" t="s">
        <v>7306</v>
      </c>
      <c r="J2451" s="101" t="s">
        <v>9497</v>
      </c>
      <c r="K2451" s="105">
        <v>71322.03</v>
      </c>
      <c r="L2451" s="172">
        <v>90971.17</v>
      </c>
      <c r="M2451" s="5" t="s">
        <v>12759</v>
      </c>
      <c r="N2451" s="49" t="s">
        <v>1</v>
      </c>
      <c r="O2451" s="54" t="s">
        <v>1</v>
      </c>
      <c r="P2451" s="202" t="s">
        <v>658</v>
      </c>
    </row>
    <row r="2452" spans="1:16" ht="114.75" x14ac:dyDescent="0.25">
      <c r="A2452" s="202" t="s">
        <v>9504</v>
      </c>
      <c r="B2452" s="33" t="s">
        <v>205</v>
      </c>
      <c r="C2452" s="307" t="s">
        <v>9539</v>
      </c>
      <c r="D2452" s="99">
        <v>123.4</v>
      </c>
      <c r="E2452" s="101" t="s">
        <v>9525</v>
      </c>
      <c r="F2452" s="317" t="s">
        <v>9526</v>
      </c>
      <c r="G2452" s="317" t="s">
        <v>839</v>
      </c>
      <c r="H2452" s="101" t="s">
        <v>9527</v>
      </c>
      <c r="I2452" s="307" t="s">
        <v>7306</v>
      </c>
      <c r="J2452" s="101" t="s">
        <v>9532</v>
      </c>
      <c r="K2452" s="102">
        <v>40429</v>
      </c>
      <c r="L2452" s="172">
        <v>106064.52</v>
      </c>
      <c r="M2452" s="5" t="s">
        <v>12657</v>
      </c>
      <c r="N2452" s="54" t="s">
        <v>1</v>
      </c>
      <c r="O2452" s="54" t="s">
        <v>1</v>
      </c>
      <c r="P2452" s="202" t="s">
        <v>658</v>
      </c>
    </row>
    <row r="2453" spans="1:16" ht="114.75" x14ac:dyDescent="0.25">
      <c r="A2453" s="202" t="s">
        <v>9505</v>
      </c>
      <c r="B2453" s="33" t="s">
        <v>206</v>
      </c>
      <c r="C2453" s="307" t="s">
        <v>9540</v>
      </c>
      <c r="D2453" s="99">
        <v>1077.5999999999999</v>
      </c>
      <c r="E2453" s="101" t="s">
        <v>9537</v>
      </c>
      <c r="F2453" s="317" t="s">
        <v>9538</v>
      </c>
      <c r="G2453" s="317" t="s">
        <v>839</v>
      </c>
      <c r="H2453" s="101" t="s">
        <v>9528</v>
      </c>
      <c r="I2453" s="307" t="s">
        <v>7306</v>
      </c>
      <c r="J2453" s="101" t="s">
        <v>9533</v>
      </c>
      <c r="K2453" s="102">
        <v>180514.61</v>
      </c>
      <c r="L2453" s="172">
        <v>929573.52</v>
      </c>
      <c r="M2453" s="350" t="s">
        <v>12657</v>
      </c>
      <c r="N2453" s="54" t="s">
        <v>1</v>
      </c>
      <c r="O2453" s="54" t="s">
        <v>1</v>
      </c>
      <c r="P2453" s="202" t="s">
        <v>658</v>
      </c>
    </row>
    <row r="2454" spans="1:16" ht="120" x14ac:dyDescent="0.25">
      <c r="A2454" s="202" t="s">
        <v>9506</v>
      </c>
      <c r="B2454" s="33" t="s">
        <v>207</v>
      </c>
      <c r="C2454" s="307" t="s">
        <v>9541</v>
      </c>
      <c r="D2454" s="99">
        <v>314</v>
      </c>
      <c r="E2454" s="101" t="s">
        <v>9545</v>
      </c>
      <c r="F2454" s="317" t="s">
        <v>9546</v>
      </c>
      <c r="G2454" s="317" t="s">
        <v>839</v>
      </c>
      <c r="H2454" s="101" t="s">
        <v>9529</v>
      </c>
      <c r="I2454" s="307" t="s">
        <v>7306</v>
      </c>
      <c r="J2454" s="101" t="s">
        <v>9534</v>
      </c>
      <c r="K2454" s="102">
        <v>160248</v>
      </c>
      <c r="L2454" s="172">
        <v>270766.31</v>
      </c>
      <c r="M2454" s="350" t="s">
        <v>12657</v>
      </c>
      <c r="N2454" s="54" t="s">
        <v>1</v>
      </c>
      <c r="O2454" s="54" t="s">
        <v>1</v>
      </c>
      <c r="P2454" s="202" t="s">
        <v>658</v>
      </c>
    </row>
    <row r="2455" spans="1:16" ht="120" x14ac:dyDescent="0.25">
      <c r="A2455" s="202" t="s">
        <v>9507</v>
      </c>
      <c r="B2455" s="33" t="s">
        <v>208</v>
      </c>
      <c r="C2455" s="307" t="s">
        <v>9542</v>
      </c>
      <c r="D2455" s="99">
        <v>109.7</v>
      </c>
      <c r="E2455" s="101" t="s">
        <v>9547</v>
      </c>
      <c r="F2455" s="317" t="s">
        <v>9548</v>
      </c>
      <c r="G2455" s="317" t="s">
        <v>839</v>
      </c>
      <c r="H2455" s="101" t="s">
        <v>9530</v>
      </c>
      <c r="I2455" s="307" t="s">
        <v>7306</v>
      </c>
      <c r="J2455" s="101" t="s">
        <v>9535</v>
      </c>
      <c r="K2455" s="102">
        <v>57577</v>
      </c>
      <c r="L2455" s="172">
        <v>94854.44</v>
      </c>
      <c r="M2455" s="350" t="s">
        <v>12657</v>
      </c>
      <c r="N2455" s="54" t="s">
        <v>1</v>
      </c>
      <c r="O2455" s="54" t="s">
        <v>1</v>
      </c>
      <c r="P2455" s="202" t="s">
        <v>658</v>
      </c>
    </row>
    <row r="2456" spans="1:16" ht="120" x14ac:dyDescent="0.25">
      <c r="A2456" s="202" t="s">
        <v>9508</v>
      </c>
      <c r="B2456" s="33" t="s">
        <v>209</v>
      </c>
      <c r="C2456" s="307" t="s">
        <v>9543</v>
      </c>
      <c r="D2456" s="99">
        <v>80.099999999999994</v>
      </c>
      <c r="E2456" s="101" t="s">
        <v>9549</v>
      </c>
      <c r="F2456" s="317" t="s">
        <v>9550</v>
      </c>
      <c r="G2456" s="317" t="s">
        <v>839</v>
      </c>
      <c r="H2456" s="101" t="s">
        <v>9531</v>
      </c>
      <c r="I2456" s="307" t="s">
        <v>7306</v>
      </c>
      <c r="J2456" s="101" t="s">
        <v>9536</v>
      </c>
      <c r="K2456" s="102">
        <v>42764</v>
      </c>
      <c r="L2456" s="172">
        <v>68985.05</v>
      </c>
      <c r="M2456" s="350" t="s">
        <v>12657</v>
      </c>
      <c r="N2456" s="54" t="s">
        <v>1</v>
      </c>
      <c r="O2456" s="54" t="s">
        <v>1</v>
      </c>
      <c r="P2456" s="202" t="s">
        <v>658</v>
      </c>
    </row>
    <row r="2457" spans="1:16" ht="120" x14ac:dyDescent="0.25">
      <c r="A2457" s="202" t="s">
        <v>9509</v>
      </c>
      <c r="B2457" s="33" t="s">
        <v>210</v>
      </c>
      <c r="C2457" s="307" t="s">
        <v>9544</v>
      </c>
      <c r="D2457" s="99">
        <v>98.5</v>
      </c>
      <c r="E2457" s="101" t="s">
        <v>9551</v>
      </c>
      <c r="F2457" s="317" t="s">
        <v>9562</v>
      </c>
      <c r="G2457" s="317" t="s">
        <v>839</v>
      </c>
      <c r="H2457" s="101" t="s">
        <v>9552</v>
      </c>
      <c r="I2457" s="307" t="s">
        <v>7306</v>
      </c>
      <c r="J2457" s="101" t="s">
        <v>9557</v>
      </c>
      <c r="K2457" s="102">
        <v>22620</v>
      </c>
      <c r="L2457" s="172">
        <v>85369</v>
      </c>
      <c r="M2457" s="350" t="s">
        <v>12657</v>
      </c>
      <c r="N2457" s="54" t="s">
        <v>1</v>
      </c>
      <c r="O2457" s="54" t="s">
        <v>1</v>
      </c>
      <c r="P2457" s="202" t="s">
        <v>658</v>
      </c>
    </row>
    <row r="2458" spans="1:16" ht="120" x14ac:dyDescent="0.25">
      <c r="A2458" s="202" t="s">
        <v>9510</v>
      </c>
      <c r="B2458" s="100" t="s">
        <v>211</v>
      </c>
      <c r="C2458" s="307" t="s">
        <v>9573</v>
      </c>
      <c r="D2458" s="99">
        <v>689.6</v>
      </c>
      <c r="E2458" s="101" t="s">
        <v>212</v>
      </c>
      <c r="F2458" s="317" t="s">
        <v>9563</v>
      </c>
      <c r="G2458" s="317" t="s">
        <v>839</v>
      </c>
      <c r="H2458" s="101" t="s">
        <v>9553</v>
      </c>
      <c r="I2458" s="307" t="s">
        <v>7306</v>
      </c>
      <c r="J2458" s="101" t="s">
        <v>9558</v>
      </c>
      <c r="K2458" s="102">
        <v>283041</v>
      </c>
      <c r="L2458" s="172">
        <v>594996.04</v>
      </c>
      <c r="M2458" s="350" t="s">
        <v>12657</v>
      </c>
      <c r="N2458" s="54" t="s">
        <v>1</v>
      </c>
      <c r="O2458" s="54" t="s">
        <v>1</v>
      </c>
      <c r="P2458" s="202" t="s">
        <v>658</v>
      </c>
    </row>
    <row r="2459" spans="1:16" ht="120" x14ac:dyDescent="0.25">
      <c r="A2459" s="202" t="s">
        <v>9564</v>
      </c>
      <c r="B2459" s="100" t="s">
        <v>213</v>
      </c>
      <c r="C2459" s="307" t="s">
        <v>9574</v>
      </c>
      <c r="D2459" s="99">
        <v>92.4</v>
      </c>
      <c r="E2459" s="101" t="s">
        <v>9576</v>
      </c>
      <c r="F2459" s="317" t="s">
        <v>9577</v>
      </c>
      <c r="G2459" s="317" t="s">
        <v>839</v>
      </c>
      <c r="H2459" s="101" t="s">
        <v>9554</v>
      </c>
      <c r="I2459" s="307" t="s">
        <v>7306</v>
      </c>
      <c r="J2459" s="101" t="s">
        <v>9559</v>
      </c>
      <c r="K2459" s="102">
        <v>21565</v>
      </c>
      <c r="L2459" s="172">
        <v>79332.800000000003</v>
      </c>
      <c r="M2459" s="350" t="s">
        <v>12657</v>
      </c>
      <c r="N2459" s="54" t="s">
        <v>1</v>
      </c>
      <c r="O2459" s="54" t="s">
        <v>1</v>
      </c>
      <c r="P2459" s="202" t="s">
        <v>658</v>
      </c>
    </row>
    <row r="2460" spans="1:16" ht="120" x14ac:dyDescent="0.25">
      <c r="A2460" s="202" t="s">
        <v>9565</v>
      </c>
      <c r="B2460" s="100" t="s">
        <v>584</v>
      </c>
      <c r="C2460" s="241" t="s">
        <v>9575</v>
      </c>
      <c r="D2460" s="99">
        <v>425</v>
      </c>
      <c r="E2460" s="100" t="s">
        <v>9578</v>
      </c>
      <c r="F2460" s="317" t="s">
        <v>9579</v>
      </c>
      <c r="G2460" s="317" t="s">
        <v>839</v>
      </c>
      <c r="H2460" s="100" t="s">
        <v>9555</v>
      </c>
      <c r="I2460" s="307" t="s">
        <v>7306</v>
      </c>
      <c r="J2460" s="101" t="s">
        <v>9560</v>
      </c>
      <c r="K2460" s="105">
        <v>210170</v>
      </c>
      <c r="L2460" s="172">
        <v>366483.06</v>
      </c>
      <c r="M2460" s="5" t="s">
        <v>12757</v>
      </c>
      <c r="N2460" s="49" t="s">
        <v>1</v>
      </c>
      <c r="O2460" s="54" t="s">
        <v>1</v>
      </c>
      <c r="P2460" s="202" t="s">
        <v>658</v>
      </c>
    </row>
    <row r="2461" spans="1:16" ht="120" x14ac:dyDescent="0.25">
      <c r="A2461" s="202" t="s">
        <v>9566</v>
      </c>
      <c r="B2461" s="100" t="s">
        <v>419</v>
      </c>
      <c r="C2461" s="241" t="s">
        <v>9581</v>
      </c>
      <c r="D2461" s="99">
        <v>68</v>
      </c>
      <c r="E2461" s="100" t="s">
        <v>305</v>
      </c>
      <c r="F2461" s="317" t="s">
        <v>9580</v>
      </c>
      <c r="G2461" s="317" t="s">
        <v>839</v>
      </c>
      <c r="H2461" s="100" t="s">
        <v>9556</v>
      </c>
      <c r="I2461" s="307" t="s">
        <v>7306</v>
      </c>
      <c r="J2461" s="100" t="s">
        <v>9561</v>
      </c>
      <c r="K2461" s="105">
        <v>77907.63</v>
      </c>
      <c r="L2461" s="172">
        <v>85917.22</v>
      </c>
      <c r="M2461" s="5" t="s">
        <v>12759</v>
      </c>
      <c r="N2461" s="49" t="s">
        <v>1</v>
      </c>
      <c r="O2461" s="54" t="s">
        <v>1</v>
      </c>
      <c r="P2461" s="202" t="s">
        <v>658</v>
      </c>
    </row>
    <row r="2462" spans="1:16" ht="114.75" x14ac:dyDescent="0.25">
      <c r="A2462" s="202" t="s">
        <v>9567</v>
      </c>
      <c r="B2462" s="100" t="s">
        <v>214</v>
      </c>
      <c r="C2462" s="307" t="s">
        <v>9582</v>
      </c>
      <c r="D2462" s="99">
        <v>686.2</v>
      </c>
      <c r="E2462" s="101" t="s">
        <v>9583</v>
      </c>
      <c r="F2462" s="317" t="s">
        <v>9592</v>
      </c>
      <c r="G2462" s="317" t="s">
        <v>839</v>
      </c>
      <c r="H2462" s="101" t="s">
        <v>9584</v>
      </c>
      <c r="I2462" s="307" t="s">
        <v>7306</v>
      </c>
      <c r="J2462" s="101" t="s">
        <v>9588</v>
      </c>
      <c r="K2462" s="102">
        <v>65173</v>
      </c>
      <c r="L2462" s="172">
        <v>591546.78</v>
      </c>
      <c r="M2462" s="5" t="s">
        <v>12657</v>
      </c>
      <c r="N2462" s="54" t="s">
        <v>1</v>
      </c>
      <c r="O2462" s="54" t="s">
        <v>1</v>
      </c>
      <c r="P2462" s="202" t="s">
        <v>658</v>
      </c>
    </row>
    <row r="2463" spans="1:16" ht="120" x14ac:dyDescent="0.25">
      <c r="A2463" s="202" t="s">
        <v>9568</v>
      </c>
      <c r="B2463" s="100" t="s">
        <v>215</v>
      </c>
      <c r="C2463" s="307" t="s">
        <v>9595</v>
      </c>
      <c r="D2463" s="99">
        <v>20</v>
      </c>
      <c r="E2463" s="101" t="s">
        <v>9593</v>
      </c>
      <c r="F2463" s="317" t="s">
        <v>9594</v>
      </c>
      <c r="G2463" s="317" t="s">
        <v>839</v>
      </c>
      <c r="H2463" s="101" t="s">
        <v>9585</v>
      </c>
      <c r="I2463" s="307" t="s">
        <v>7306</v>
      </c>
      <c r="J2463" s="101" t="s">
        <v>9589</v>
      </c>
      <c r="K2463" s="102">
        <v>6075</v>
      </c>
      <c r="L2463" s="172">
        <v>17246.27</v>
      </c>
      <c r="M2463" s="5" t="s">
        <v>12657</v>
      </c>
      <c r="N2463" s="54" t="s">
        <v>1</v>
      </c>
      <c r="O2463" s="54" t="s">
        <v>1</v>
      </c>
      <c r="P2463" s="202" t="s">
        <v>658</v>
      </c>
    </row>
    <row r="2464" spans="1:16" ht="126" customHeight="1" x14ac:dyDescent="0.25">
      <c r="A2464" s="202" t="s">
        <v>9569</v>
      </c>
      <c r="B2464" s="33" t="s">
        <v>216</v>
      </c>
      <c r="C2464" s="307" t="s">
        <v>9596</v>
      </c>
      <c r="D2464" s="99">
        <v>383.5</v>
      </c>
      <c r="E2464" s="101" t="s">
        <v>9598</v>
      </c>
      <c r="F2464" s="317" t="s">
        <v>9599</v>
      </c>
      <c r="G2464" s="317" t="s">
        <v>839</v>
      </c>
      <c r="H2464" s="101" t="s">
        <v>9586</v>
      </c>
      <c r="I2464" s="307" t="s">
        <v>7306</v>
      </c>
      <c r="J2464" s="101" t="s">
        <v>9590</v>
      </c>
      <c r="K2464" s="102">
        <v>799082</v>
      </c>
      <c r="L2464" s="172">
        <v>331128.23</v>
      </c>
      <c r="M2464" s="5" t="s">
        <v>12657</v>
      </c>
      <c r="N2464" s="54" t="s">
        <v>1</v>
      </c>
      <c r="O2464" s="54" t="s">
        <v>1</v>
      </c>
      <c r="P2464" s="202" t="s">
        <v>658</v>
      </c>
    </row>
    <row r="2465" spans="1:16" ht="114.75" x14ac:dyDescent="0.25">
      <c r="A2465" s="202" t="s">
        <v>9570</v>
      </c>
      <c r="B2465" s="33" t="s">
        <v>217</v>
      </c>
      <c r="C2465" s="307" t="s">
        <v>9597</v>
      </c>
      <c r="D2465" s="99">
        <v>79.099999999999994</v>
      </c>
      <c r="E2465" s="101" t="s">
        <v>9600</v>
      </c>
      <c r="F2465" s="317" t="s">
        <v>9601</v>
      </c>
      <c r="G2465" s="317" t="s">
        <v>839</v>
      </c>
      <c r="H2465" s="101" t="s">
        <v>9587</v>
      </c>
      <c r="I2465" s="307" t="s">
        <v>7306</v>
      </c>
      <c r="J2465" s="101" t="s">
        <v>9591</v>
      </c>
      <c r="K2465" s="102">
        <v>5879</v>
      </c>
      <c r="L2465" s="172">
        <v>68122.740000000005</v>
      </c>
      <c r="M2465" s="350" t="s">
        <v>12657</v>
      </c>
      <c r="N2465" s="54" t="s">
        <v>1</v>
      </c>
      <c r="O2465" s="54" t="s">
        <v>1</v>
      </c>
      <c r="P2465" s="202" t="s">
        <v>658</v>
      </c>
    </row>
    <row r="2466" spans="1:16" ht="264.75" customHeight="1" x14ac:dyDescent="0.25">
      <c r="A2466" s="202" t="s">
        <v>9571</v>
      </c>
      <c r="B2466" s="33" t="s">
        <v>218</v>
      </c>
      <c r="C2466" s="320" t="s">
        <v>9603</v>
      </c>
      <c r="D2466" s="99">
        <v>1046.8</v>
      </c>
      <c r="E2466" s="101" t="s">
        <v>9602</v>
      </c>
      <c r="F2466" s="317" t="s">
        <v>9604</v>
      </c>
      <c r="G2466" s="317" t="s">
        <v>839</v>
      </c>
      <c r="H2466" s="101" t="s">
        <v>9605</v>
      </c>
      <c r="I2466" s="307" t="s">
        <v>7306</v>
      </c>
      <c r="J2466" s="101" t="s">
        <v>9610</v>
      </c>
      <c r="K2466" s="102">
        <v>2361223</v>
      </c>
      <c r="L2466" s="172">
        <v>902841.82</v>
      </c>
      <c r="M2466" s="350" t="s">
        <v>12657</v>
      </c>
      <c r="N2466" s="54" t="s">
        <v>1</v>
      </c>
      <c r="O2466" s="54" t="s">
        <v>1</v>
      </c>
      <c r="P2466" s="202" t="s">
        <v>658</v>
      </c>
    </row>
    <row r="2467" spans="1:16" ht="120" x14ac:dyDescent="0.25">
      <c r="A2467" s="202" t="s">
        <v>9572</v>
      </c>
      <c r="B2467" s="33" t="s">
        <v>585</v>
      </c>
      <c r="C2467" s="307" t="s">
        <v>9624</v>
      </c>
      <c r="D2467" s="99">
        <v>1224.0999999999999</v>
      </c>
      <c r="E2467" s="101" t="s">
        <v>9622</v>
      </c>
      <c r="F2467" s="317" t="s">
        <v>9623</v>
      </c>
      <c r="G2467" s="317" t="s">
        <v>839</v>
      </c>
      <c r="H2467" s="101" t="s">
        <v>9606</v>
      </c>
      <c r="I2467" s="307" t="s">
        <v>7306</v>
      </c>
      <c r="J2467" s="101" t="s">
        <v>9611</v>
      </c>
      <c r="K2467" s="102">
        <v>60592.39</v>
      </c>
      <c r="L2467" s="172">
        <v>1055471.22</v>
      </c>
      <c r="M2467" s="5" t="s">
        <v>790</v>
      </c>
      <c r="N2467" s="54" t="s">
        <v>1</v>
      </c>
      <c r="O2467" s="54" t="s">
        <v>1</v>
      </c>
      <c r="P2467" s="202" t="s">
        <v>658</v>
      </c>
    </row>
    <row r="2468" spans="1:16" ht="120" x14ac:dyDescent="0.25">
      <c r="A2468" s="202" t="s">
        <v>9615</v>
      </c>
      <c r="B2468" s="100" t="s">
        <v>283</v>
      </c>
      <c r="C2468" s="241" t="s">
        <v>9625</v>
      </c>
      <c r="D2468" s="99">
        <v>150</v>
      </c>
      <c r="E2468" s="100" t="s">
        <v>9626</v>
      </c>
      <c r="F2468" s="317" t="s">
        <v>9627</v>
      </c>
      <c r="G2468" s="317" t="s">
        <v>839</v>
      </c>
      <c r="H2468" s="100" t="s">
        <v>9607</v>
      </c>
      <c r="I2468" s="307" t="s">
        <v>7306</v>
      </c>
      <c r="J2468" s="101" t="s">
        <v>9612</v>
      </c>
      <c r="K2468" s="105">
        <v>196610</v>
      </c>
      <c r="L2468" s="172">
        <v>216362.11</v>
      </c>
      <c r="M2468" s="5" t="s">
        <v>12757</v>
      </c>
      <c r="N2468" s="49" t="s">
        <v>1</v>
      </c>
      <c r="O2468" s="54" t="s">
        <v>1</v>
      </c>
      <c r="P2468" s="202" t="s">
        <v>658</v>
      </c>
    </row>
    <row r="2469" spans="1:16" ht="150.75" customHeight="1" x14ac:dyDescent="0.25">
      <c r="A2469" s="202" t="s">
        <v>9616</v>
      </c>
      <c r="B2469" s="33" t="s">
        <v>219</v>
      </c>
      <c r="C2469" s="307" t="s">
        <v>9630</v>
      </c>
      <c r="D2469" s="99">
        <v>495.1</v>
      </c>
      <c r="E2469" s="101" t="s">
        <v>9629</v>
      </c>
      <c r="F2469" s="317" t="s">
        <v>9628</v>
      </c>
      <c r="G2469" s="317" t="s">
        <v>839</v>
      </c>
      <c r="H2469" s="101" t="s">
        <v>9608</v>
      </c>
      <c r="I2469" s="307" t="s">
        <v>7306</v>
      </c>
      <c r="J2469" s="101" t="s">
        <v>9613</v>
      </c>
      <c r="K2469" s="102">
        <v>84969</v>
      </c>
      <c r="L2469" s="172">
        <v>462844.98</v>
      </c>
      <c r="M2469" s="5" t="s">
        <v>12657</v>
      </c>
      <c r="N2469" s="54" t="s">
        <v>1</v>
      </c>
      <c r="O2469" s="54" t="s">
        <v>1</v>
      </c>
      <c r="P2469" s="202" t="s">
        <v>658</v>
      </c>
    </row>
    <row r="2470" spans="1:16" ht="120" x14ac:dyDescent="0.25">
      <c r="A2470" s="202" t="s">
        <v>9617</v>
      </c>
      <c r="B2470" s="100" t="s">
        <v>271</v>
      </c>
      <c r="C2470" s="241" t="s">
        <v>9631</v>
      </c>
      <c r="D2470" s="99">
        <v>16</v>
      </c>
      <c r="E2470" s="100" t="s">
        <v>9633</v>
      </c>
      <c r="F2470" s="317" t="s">
        <v>9634</v>
      </c>
      <c r="G2470" s="317" t="s">
        <v>839</v>
      </c>
      <c r="H2470" s="100" t="s">
        <v>9609</v>
      </c>
      <c r="I2470" s="307" t="s">
        <v>7306</v>
      </c>
      <c r="J2470" s="100" t="s">
        <v>9614</v>
      </c>
      <c r="K2470" s="105">
        <v>16101.69</v>
      </c>
      <c r="L2470" s="172">
        <v>20855.41</v>
      </c>
      <c r="M2470" s="5" t="s">
        <v>12753</v>
      </c>
      <c r="N2470" s="49" t="s">
        <v>1</v>
      </c>
      <c r="O2470" s="54" t="s">
        <v>1</v>
      </c>
      <c r="P2470" s="202" t="s">
        <v>658</v>
      </c>
    </row>
    <row r="2471" spans="1:16" ht="120" x14ac:dyDescent="0.25">
      <c r="A2471" s="202" t="s">
        <v>9618</v>
      </c>
      <c r="B2471" s="33" t="s">
        <v>292</v>
      </c>
      <c r="C2471" s="100" t="s">
        <v>9632</v>
      </c>
      <c r="D2471" s="99">
        <v>112</v>
      </c>
      <c r="E2471" s="100" t="s">
        <v>9636</v>
      </c>
      <c r="F2471" s="317" t="s">
        <v>9637</v>
      </c>
      <c r="G2471" s="317" t="s">
        <v>839</v>
      </c>
      <c r="H2471" s="100" t="s">
        <v>9640</v>
      </c>
      <c r="I2471" s="307" t="s">
        <v>7306</v>
      </c>
      <c r="J2471" s="100" t="s">
        <v>9647</v>
      </c>
      <c r="K2471" s="105">
        <v>182000</v>
      </c>
      <c r="L2471" s="172">
        <v>105560.06</v>
      </c>
      <c r="M2471" s="5" t="s">
        <v>12755</v>
      </c>
      <c r="N2471" s="49" t="s">
        <v>1</v>
      </c>
      <c r="O2471" s="54" t="s">
        <v>1</v>
      </c>
      <c r="P2471" s="202" t="s">
        <v>658</v>
      </c>
    </row>
    <row r="2472" spans="1:16" ht="153" customHeight="1" x14ac:dyDescent="0.25">
      <c r="A2472" s="202" t="s">
        <v>9619</v>
      </c>
      <c r="B2472" s="318" t="s">
        <v>586</v>
      </c>
      <c r="C2472" s="222" t="s">
        <v>9635</v>
      </c>
      <c r="D2472" s="101">
        <v>515.46</v>
      </c>
      <c r="E2472" s="101" t="s">
        <v>9638</v>
      </c>
      <c r="F2472" s="317" t="s">
        <v>9639</v>
      </c>
      <c r="G2472" s="317" t="s">
        <v>839</v>
      </c>
      <c r="H2472" s="101" t="s">
        <v>9641</v>
      </c>
      <c r="I2472" s="307" t="s">
        <v>7306</v>
      </c>
      <c r="J2472" s="101" t="s">
        <v>9648</v>
      </c>
      <c r="K2472" s="102">
        <v>434166.67</v>
      </c>
      <c r="L2472" s="172">
        <v>312971.59000000003</v>
      </c>
      <c r="M2472" s="5" t="s">
        <v>789</v>
      </c>
      <c r="N2472" s="54" t="s">
        <v>1</v>
      </c>
      <c r="O2472" s="54" t="s">
        <v>1</v>
      </c>
      <c r="P2472" s="202" t="s">
        <v>658</v>
      </c>
    </row>
    <row r="2473" spans="1:16" ht="120" x14ac:dyDescent="0.25">
      <c r="A2473" s="202" t="s">
        <v>9620</v>
      </c>
      <c r="B2473" s="33" t="s">
        <v>587</v>
      </c>
      <c r="C2473" s="307" t="s">
        <v>9656</v>
      </c>
      <c r="D2473" s="99">
        <v>375</v>
      </c>
      <c r="E2473" s="101" t="s">
        <v>9654</v>
      </c>
      <c r="F2473" s="317" t="s">
        <v>9655</v>
      </c>
      <c r="G2473" s="317" t="s">
        <v>839</v>
      </c>
      <c r="H2473" s="101" t="s">
        <v>9642</v>
      </c>
      <c r="I2473" s="307" t="s">
        <v>7306</v>
      </c>
      <c r="J2473" s="101" t="s">
        <v>9649</v>
      </c>
      <c r="K2473" s="102">
        <v>477500</v>
      </c>
      <c r="L2473" s="172">
        <v>227891.93</v>
      </c>
      <c r="M2473" s="5" t="s">
        <v>789</v>
      </c>
      <c r="N2473" s="54" t="s">
        <v>1</v>
      </c>
      <c r="O2473" s="54" t="s">
        <v>1</v>
      </c>
      <c r="P2473" s="202" t="s">
        <v>658</v>
      </c>
    </row>
    <row r="2474" spans="1:16" ht="140.25" x14ac:dyDescent="0.25">
      <c r="A2474" s="202" t="s">
        <v>9621</v>
      </c>
      <c r="B2474" s="318" t="s">
        <v>588</v>
      </c>
      <c r="C2474" s="307" t="s">
        <v>9657</v>
      </c>
      <c r="D2474" s="99">
        <v>572.52</v>
      </c>
      <c r="E2474" s="101" t="s">
        <v>9660</v>
      </c>
      <c r="F2474" s="317" t="s">
        <v>9661</v>
      </c>
      <c r="G2474" s="317" t="s">
        <v>839</v>
      </c>
      <c r="H2474" s="101" t="s">
        <v>9643</v>
      </c>
      <c r="I2474" s="307" t="s">
        <v>7306</v>
      </c>
      <c r="J2474" s="101" t="s">
        <v>9650</v>
      </c>
      <c r="K2474" s="102">
        <v>720833.33</v>
      </c>
      <c r="L2474" s="172">
        <v>838779.37</v>
      </c>
      <c r="M2474" s="5" t="s">
        <v>789</v>
      </c>
      <c r="N2474" s="54" t="s">
        <v>1</v>
      </c>
      <c r="O2474" s="54" t="s">
        <v>1</v>
      </c>
      <c r="P2474" s="202" t="s">
        <v>658</v>
      </c>
    </row>
    <row r="2475" spans="1:16" ht="120" x14ac:dyDescent="0.25">
      <c r="A2475" s="202" t="s">
        <v>9659</v>
      </c>
      <c r="B2475" s="33" t="s">
        <v>589</v>
      </c>
      <c r="C2475" s="307" t="s">
        <v>9658</v>
      </c>
      <c r="D2475" s="99">
        <v>100</v>
      </c>
      <c r="E2475" s="101" t="s">
        <v>590</v>
      </c>
      <c r="F2475" s="317" t="s">
        <v>9662</v>
      </c>
      <c r="G2475" s="317" t="s">
        <v>839</v>
      </c>
      <c r="H2475" s="101" t="s">
        <v>9644</v>
      </c>
      <c r="I2475" s="307" t="s">
        <v>7306</v>
      </c>
      <c r="J2475" s="101" t="s">
        <v>9651</v>
      </c>
      <c r="K2475" s="102">
        <v>33333.33</v>
      </c>
      <c r="L2475" s="172">
        <v>60771.18</v>
      </c>
      <c r="M2475" s="5" t="s">
        <v>789</v>
      </c>
      <c r="N2475" s="54" t="s">
        <v>1</v>
      </c>
      <c r="O2475" s="54" t="s">
        <v>1</v>
      </c>
      <c r="P2475" s="202" t="s">
        <v>658</v>
      </c>
    </row>
    <row r="2476" spans="1:16" ht="120" x14ac:dyDescent="0.25">
      <c r="A2476" s="202" t="s">
        <v>9663</v>
      </c>
      <c r="B2476" s="33" t="s">
        <v>302</v>
      </c>
      <c r="C2476" s="241" t="s">
        <v>9665</v>
      </c>
      <c r="D2476" s="99">
        <v>149</v>
      </c>
      <c r="E2476" s="100" t="s">
        <v>9668</v>
      </c>
      <c r="F2476" s="317" t="s">
        <v>9667</v>
      </c>
      <c r="G2476" s="317" t="s">
        <v>839</v>
      </c>
      <c r="H2476" s="100" t="s">
        <v>9645</v>
      </c>
      <c r="I2476" s="307" t="s">
        <v>7306</v>
      </c>
      <c r="J2476" s="101" t="s">
        <v>9652</v>
      </c>
      <c r="K2476" s="105">
        <v>261000</v>
      </c>
      <c r="L2476" s="172">
        <v>170320.15</v>
      </c>
      <c r="M2476" s="5" t="s">
        <v>12755</v>
      </c>
      <c r="N2476" s="49" t="s">
        <v>1</v>
      </c>
      <c r="O2476" s="54" t="s">
        <v>1</v>
      </c>
      <c r="P2476" s="202" t="s">
        <v>658</v>
      </c>
    </row>
    <row r="2477" spans="1:16" ht="114.75" x14ac:dyDescent="0.25">
      <c r="A2477" s="202" t="s">
        <v>9664</v>
      </c>
      <c r="B2477" s="33" t="s">
        <v>9669</v>
      </c>
      <c r="C2477" s="307" t="s">
        <v>9666</v>
      </c>
      <c r="D2477" s="99">
        <v>1690.8</v>
      </c>
      <c r="E2477" s="101" t="s">
        <v>220</v>
      </c>
      <c r="F2477" s="317" t="s">
        <v>9675</v>
      </c>
      <c r="G2477" s="317" t="s">
        <v>839</v>
      </c>
      <c r="H2477" s="101" t="s">
        <v>9646</v>
      </c>
      <c r="I2477" s="307" t="s">
        <v>7306</v>
      </c>
      <c r="J2477" s="101" t="s">
        <v>9653</v>
      </c>
      <c r="K2477" s="102">
        <v>350559.5</v>
      </c>
      <c r="L2477" s="172">
        <v>1458171.44</v>
      </c>
      <c r="M2477" s="5" t="s">
        <v>12657</v>
      </c>
      <c r="N2477" s="54" t="s">
        <v>1</v>
      </c>
      <c r="O2477" s="54" t="s">
        <v>1</v>
      </c>
      <c r="P2477" s="202" t="s">
        <v>658</v>
      </c>
    </row>
    <row r="2478" spans="1:16" ht="120" x14ac:dyDescent="0.25">
      <c r="A2478" s="202" t="s">
        <v>9670</v>
      </c>
      <c r="B2478" s="33" t="s">
        <v>221</v>
      </c>
      <c r="C2478" s="307" t="s">
        <v>9677</v>
      </c>
      <c r="D2478" s="99">
        <v>459.1</v>
      </c>
      <c r="E2478" s="101" t="s">
        <v>9676</v>
      </c>
      <c r="F2478" s="317" t="s">
        <v>9681</v>
      </c>
      <c r="G2478" s="317" t="s">
        <v>839</v>
      </c>
      <c r="H2478" s="101" t="s">
        <v>9683</v>
      </c>
      <c r="I2478" s="307" t="s">
        <v>7306</v>
      </c>
      <c r="J2478" s="101" t="s">
        <v>9689</v>
      </c>
      <c r="K2478" s="102">
        <v>191598</v>
      </c>
      <c r="L2478" s="172">
        <v>395801.71</v>
      </c>
      <c r="M2478" s="350" t="s">
        <v>12657</v>
      </c>
      <c r="N2478" s="54" t="s">
        <v>1</v>
      </c>
      <c r="O2478" s="54" t="s">
        <v>1</v>
      </c>
      <c r="P2478" s="202" t="s">
        <v>658</v>
      </c>
    </row>
    <row r="2479" spans="1:16" ht="214.5" customHeight="1" x14ac:dyDescent="0.25">
      <c r="A2479" s="202" t="s">
        <v>9671</v>
      </c>
      <c r="B2479" s="33" t="s">
        <v>9679</v>
      </c>
      <c r="C2479" s="307" t="s">
        <v>9678</v>
      </c>
      <c r="D2479" s="99">
        <v>471.8</v>
      </c>
      <c r="E2479" s="101" t="s">
        <v>9680</v>
      </c>
      <c r="F2479" s="317" t="s">
        <v>9682</v>
      </c>
      <c r="G2479" s="317" t="s">
        <v>839</v>
      </c>
      <c r="H2479" s="101" t="s">
        <v>9684</v>
      </c>
      <c r="I2479" s="307" t="s">
        <v>7306</v>
      </c>
      <c r="J2479" s="101" t="s">
        <v>9690</v>
      </c>
      <c r="K2479" s="102">
        <v>311987.5</v>
      </c>
      <c r="L2479" s="172">
        <v>407011.78</v>
      </c>
      <c r="M2479" s="350" t="s">
        <v>12657</v>
      </c>
      <c r="N2479" s="54" t="s">
        <v>1</v>
      </c>
      <c r="O2479" s="54" t="s">
        <v>1</v>
      </c>
      <c r="P2479" s="202" t="s">
        <v>658</v>
      </c>
    </row>
    <row r="2480" spans="1:16" ht="114.75" x14ac:dyDescent="0.25">
      <c r="A2480" s="202" t="s">
        <v>9672</v>
      </c>
      <c r="B2480" s="33" t="s">
        <v>222</v>
      </c>
      <c r="C2480" s="307" t="s">
        <v>9696</v>
      </c>
      <c r="D2480" s="99">
        <v>257.89999999999998</v>
      </c>
      <c r="E2480" s="101" t="s">
        <v>9695</v>
      </c>
      <c r="F2480" s="317" t="s">
        <v>9703</v>
      </c>
      <c r="G2480" s="317" t="s">
        <v>839</v>
      </c>
      <c r="H2480" s="101" t="s">
        <v>9685</v>
      </c>
      <c r="I2480" s="307" t="s">
        <v>7306</v>
      </c>
      <c r="J2480" s="101" t="s">
        <v>9691</v>
      </c>
      <c r="K2480" s="102">
        <v>267829</v>
      </c>
      <c r="L2480" s="172">
        <v>222476.78</v>
      </c>
      <c r="M2480" s="350" t="s">
        <v>12657</v>
      </c>
      <c r="N2480" s="54" t="s">
        <v>1</v>
      </c>
      <c r="O2480" s="54" t="s">
        <v>1</v>
      </c>
      <c r="P2480" s="202" t="s">
        <v>658</v>
      </c>
    </row>
    <row r="2481" spans="1:16" ht="120" x14ac:dyDescent="0.25">
      <c r="A2481" s="202" t="s">
        <v>9673</v>
      </c>
      <c r="B2481" s="33" t="s">
        <v>591</v>
      </c>
      <c r="C2481" s="307" t="s">
        <v>9697</v>
      </c>
      <c r="D2481" s="99">
        <v>341</v>
      </c>
      <c r="E2481" s="101" t="s">
        <v>9704</v>
      </c>
      <c r="F2481" s="317" t="s">
        <v>9705</v>
      </c>
      <c r="G2481" s="317" t="s">
        <v>839</v>
      </c>
      <c r="H2481" s="101" t="s">
        <v>9686</v>
      </c>
      <c r="I2481" s="307" t="s">
        <v>7306</v>
      </c>
      <c r="J2481" s="101" t="s">
        <v>9692</v>
      </c>
      <c r="K2481" s="102">
        <v>603000</v>
      </c>
      <c r="L2481" s="172">
        <v>430849.6</v>
      </c>
      <c r="M2481" s="5" t="s">
        <v>12755</v>
      </c>
      <c r="N2481" s="54" t="s">
        <v>1</v>
      </c>
      <c r="O2481" s="54" t="s">
        <v>1</v>
      </c>
      <c r="P2481" s="202" t="s">
        <v>658</v>
      </c>
    </row>
    <row r="2482" spans="1:16" ht="120" x14ac:dyDescent="0.25">
      <c r="A2482" s="202" t="s">
        <v>9674</v>
      </c>
      <c r="B2482" s="33" t="s">
        <v>303</v>
      </c>
      <c r="C2482" s="241" t="s">
        <v>9698</v>
      </c>
      <c r="D2482" s="99">
        <v>474</v>
      </c>
      <c r="E2482" s="100" t="s">
        <v>9706</v>
      </c>
      <c r="F2482" s="317" t="s">
        <v>9707</v>
      </c>
      <c r="G2482" s="317" t="s">
        <v>839</v>
      </c>
      <c r="H2482" s="100" t="s">
        <v>9687</v>
      </c>
      <c r="I2482" s="307" t="s">
        <v>7306</v>
      </c>
      <c r="J2482" s="100" t="s">
        <v>9693</v>
      </c>
      <c r="K2482" s="105">
        <v>678000</v>
      </c>
      <c r="L2482" s="172">
        <v>408736.42</v>
      </c>
      <c r="M2482" s="350" t="s">
        <v>12755</v>
      </c>
      <c r="N2482" s="49" t="s">
        <v>1</v>
      </c>
      <c r="O2482" s="54" t="s">
        <v>1</v>
      </c>
      <c r="P2482" s="202" t="s">
        <v>658</v>
      </c>
    </row>
    <row r="2483" spans="1:16" ht="306" x14ac:dyDescent="0.25">
      <c r="A2483" s="202" t="s">
        <v>9700</v>
      </c>
      <c r="B2483" s="318" t="s">
        <v>592</v>
      </c>
      <c r="C2483" s="101" t="s">
        <v>9699</v>
      </c>
      <c r="D2483" s="99">
        <v>4161</v>
      </c>
      <c r="E2483" s="101" t="s">
        <v>1</v>
      </c>
      <c r="F2483" s="317" t="s">
        <v>9708</v>
      </c>
      <c r="G2483" s="317" t="s">
        <v>839</v>
      </c>
      <c r="H2483" s="101" t="s">
        <v>841</v>
      </c>
      <c r="I2483" s="307" t="s">
        <v>7306</v>
      </c>
      <c r="J2483" s="101" t="s">
        <v>7715</v>
      </c>
      <c r="K2483" s="102">
        <v>12363904.390000001</v>
      </c>
      <c r="L2483" s="105" t="s">
        <v>1</v>
      </c>
      <c r="M2483" s="5" t="s">
        <v>12569</v>
      </c>
      <c r="N2483" s="54" t="s">
        <v>1</v>
      </c>
      <c r="O2483" s="54" t="s">
        <v>1</v>
      </c>
      <c r="P2483" s="202" t="s">
        <v>658</v>
      </c>
    </row>
    <row r="2484" spans="1:16" ht="114.75" x14ac:dyDescent="0.25">
      <c r="A2484" s="202" t="s">
        <v>9701</v>
      </c>
      <c r="B2484" s="33" t="s">
        <v>223</v>
      </c>
      <c r="C2484" s="307" t="s">
        <v>9702</v>
      </c>
      <c r="D2484" s="58">
        <v>1789.9</v>
      </c>
      <c r="E2484" s="101" t="s">
        <v>9714</v>
      </c>
      <c r="F2484" s="317" t="s">
        <v>9709</v>
      </c>
      <c r="G2484" s="317" t="s">
        <v>839</v>
      </c>
      <c r="H2484" s="101" t="s">
        <v>9688</v>
      </c>
      <c r="I2484" s="307" t="s">
        <v>7306</v>
      </c>
      <c r="J2484" s="101" t="s">
        <v>9694</v>
      </c>
      <c r="K2484" s="102">
        <v>280124.40999999997</v>
      </c>
      <c r="L2484" s="172">
        <v>1304131.8500000001</v>
      </c>
      <c r="M2484" s="5" t="s">
        <v>12657</v>
      </c>
      <c r="N2484" s="54" t="s">
        <v>1</v>
      </c>
      <c r="O2484" s="54" t="s">
        <v>1</v>
      </c>
      <c r="P2484" s="202" t="s">
        <v>658</v>
      </c>
    </row>
    <row r="2485" spans="1:16" ht="114.75" x14ac:dyDescent="0.25">
      <c r="A2485" s="202" t="s">
        <v>9710</v>
      </c>
      <c r="B2485" s="100" t="s">
        <v>224</v>
      </c>
      <c r="C2485" s="307" t="s">
        <v>9728</v>
      </c>
      <c r="D2485" s="58">
        <v>214.5</v>
      </c>
      <c r="E2485" s="101" t="s">
        <v>9715</v>
      </c>
      <c r="F2485" s="317" t="s">
        <v>9713</v>
      </c>
      <c r="G2485" s="317" t="s">
        <v>839</v>
      </c>
      <c r="H2485" s="101" t="s">
        <v>9718</v>
      </c>
      <c r="I2485" s="307" t="s">
        <v>7306</v>
      </c>
      <c r="J2485" s="101" t="s">
        <v>9723</v>
      </c>
      <c r="K2485" s="102">
        <v>149793</v>
      </c>
      <c r="L2485" s="172">
        <v>156641.53</v>
      </c>
      <c r="M2485" s="350" t="s">
        <v>12657</v>
      </c>
      <c r="N2485" s="54" t="s">
        <v>1</v>
      </c>
      <c r="O2485" s="54" t="s">
        <v>1</v>
      </c>
      <c r="P2485" s="202" t="s">
        <v>658</v>
      </c>
    </row>
    <row r="2486" spans="1:16" ht="163.5" customHeight="1" x14ac:dyDescent="0.25">
      <c r="A2486" s="202" t="s">
        <v>9711</v>
      </c>
      <c r="B2486" s="33" t="s">
        <v>225</v>
      </c>
      <c r="C2486" s="307" t="s">
        <v>9729</v>
      </c>
      <c r="D2486" s="99">
        <v>1950</v>
      </c>
      <c r="E2486" s="101" t="s">
        <v>9716</v>
      </c>
      <c r="F2486" s="317" t="s">
        <v>9734</v>
      </c>
      <c r="G2486" s="317" t="s">
        <v>839</v>
      </c>
      <c r="H2486" s="101" t="s">
        <v>9719</v>
      </c>
      <c r="I2486" s="307" t="s">
        <v>7306</v>
      </c>
      <c r="J2486" s="101" t="s">
        <v>9724</v>
      </c>
      <c r="K2486" s="102">
        <v>116868.5</v>
      </c>
      <c r="L2486" s="172">
        <v>1420702.3</v>
      </c>
      <c r="M2486" s="350" t="s">
        <v>12657</v>
      </c>
      <c r="N2486" s="54" t="s">
        <v>1</v>
      </c>
      <c r="O2486" s="54" t="s">
        <v>1</v>
      </c>
      <c r="P2486" s="202" t="s">
        <v>658</v>
      </c>
    </row>
    <row r="2487" spans="1:16" ht="141.75" customHeight="1" x14ac:dyDescent="0.25">
      <c r="A2487" s="202" t="s">
        <v>9712</v>
      </c>
      <c r="B2487" s="33" t="s">
        <v>9735</v>
      </c>
      <c r="C2487" s="307" t="s">
        <v>9730</v>
      </c>
      <c r="D2487" s="99">
        <v>1673.5</v>
      </c>
      <c r="E2487" s="101" t="s">
        <v>9717</v>
      </c>
      <c r="F2487" s="317" t="s">
        <v>9733</v>
      </c>
      <c r="G2487" s="317" t="s">
        <v>839</v>
      </c>
      <c r="H2487" s="101" t="s">
        <v>9720</v>
      </c>
      <c r="I2487" s="307" t="s">
        <v>7306</v>
      </c>
      <c r="J2487" s="101" t="s">
        <v>9725</v>
      </c>
      <c r="K2487" s="102">
        <v>122448.5</v>
      </c>
      <c r="L2487" s="172">
        <v>1219618.28</v>
      </c>
      <c r="M2487" s="350" t="s">
        <v>12657</v>
      </c>
      <c r="N2487" s="54" t="s">
        <v>1</v>
      </c>
      <c r="O2487" s="54" t="s">
        <v>1</v>
      </c>
      <c r="P2487" s="202" t="s">
        <v>658</v>
      </c>
    </row>
    <row r="2488" spans="1:16" ht="120" x14ac:dyDescent="0.25">
      <c r="A2488" s="202" t="s">
        <v>9738</v>
      </c>
      <c r="B2488" s="33" t="s">
        <v>308</v>
      </c>
      <c r="C2488" s="241" t="s">
        <v>9736</v>
      </c>
      <c r="D2488" s="99">
        <v>233</v>
      </c>
      <c r="E2488" s="100" t="s">
        <v>9732</v>
      </c>
      <c r="F2488" s="317" t="s">
        <v>9737</v>
      </c>
      <c r="G2488" s="317" t="s">
        <v>839</v>
      </c>
      <c r="H2488" s="100" t="s">
        <v>9721</v>
      </c>
      <c r="I2488" s="307" t="s">
        <v>7306</v>
      </c>
      <c r="J2488" s="100" t="s">
        <v>9726</v>
      </c>
      <c r="K2488" s="105">
        <v>489000</v>
      </c>
      <c r="L2488" s="172">
        <v>296108.87</v>
      </c>
      <c r="M2488" s="5" t="s">
        <v>12755</v>
      </c>
      <c r="N2488" s="49" t="s">
        <v>1</v>
      </c>
      <c r="O2488" s="54" t="s">
        <v>1</v>
      </c>
      <c r="P2488" s="202" t="s">
        <v>658</v>
      </c>
    </row>
    <row r="2489" spans="1:16" ht="231" customHeight="1" x14ac:dyDescent="0.25">
      <c r="A2489" s="202" t="s">
        <v>9739</v>
      </c>
      <c r="B2489" s="33" t="s">
        <v>758</v>
      </c>
      <c r="C2489" s="222" t="s">
        <v>9731</v>
      </c>
      <c r="D2489" s="107">
        <v>600</v>
      </c>
      <c r="E2489" s="106" t="s">
        <v>9746</v>
      </c>
      <c r="F2489" s="317" t="s">
        <v>9747</v>
      </c>
      <c r="G2489" s="317" t="s">
        <v>839</v>
      </c>
      <c r="H2489" s="106" t="s">
        <v>9722</v>
      </c>
      <c r="I2489" s="307" t="s">
        <v>7306</v>
      </c>
      <c r="J2489" s="106" t="s">
        <v>9727</v>
      </c>
      <c r="K2489" s="108">
        <v>1569000</v>
      </c>
      <c r="L2489" s="172">
        <v>878303</v>
      </c>
      <c r="M2489" s="109" t="s">
        <v>12662</v>
      </c>
      <c r="N2489" s="110" t="s">
        <v>1</v>
      </c>
      <c r="O2489" s="106" t="s">
        <v>1</v>
      </c>
      <c r="P2489" s="202" t="s">
        <v>658</v>
      </c>
    </row>
    <row r="2490" spans="1:16" ht="120" x14ac:dyDescent="0.25">
      <c r="A2490" s="202" t="s">
        <v>9740</v>
      </c>
      <c r="B2490" s="33" t="s">
        <v>793</v>
      </c>
      <c r="C2490" s="241" t="s">
        <v>9749</v>
      </c>
      <c r="D2490" s="125">
        <v>129</v>
      </c>
      <c r="E2490" s="124" t="s">
        <v>9755</v>
      </c>
      <c r="F2490" s="317" t="s">
        <v>9756</v>
      </c>
      <c r="G2490" s="317" t="s">
        <v>839</v>
      </c>
      <c r="H2490" s="124" t="s">
        <v>9758</v>
      </c>
      <c r="I2490" s="307" t="s">
        <v>7306</v>
      </c>
      <c r="J2490" s="128" t="s">
        <v>9764</v>
      </c>
      <c r="K2490" s="127">
        <v>148930</v>
      </c>
      <c r="L2490" s="172">
        <v>80175.13</v>
      </c>
      <c r="M2490" s="129" t="s">
        <v>12660</v>
      </c>
      <c r="N2490" s="126" t="s">
        <v>1</v>
      </c>
      <c r="O2490" s="124" t="s">
        <v>1</v>
      </c>
      <c r="P2490" s="202" t="s">
        <v>658</v>
      </c>
    </row>
    <row r="2491" spans="1:16" ht="181.5" customHeight="1" x14ac:dyDescent="0.25">
      <c r="A2491" s="202" t="s">
        <v>9741</v>
      </c>
      <c r="B2491" s="33" t="s">
        <v>809</v>
      </c>
      <c r="C2491" s="222" t="s">
        <v>9750</v>
      </c>
      <c r="D2491" s="125">
        <v>146</v>
      </c>
      <c r="E2491" s="124" t="s">
        <v>9748</v>
      </c>
      <c r="F2491" s="317" t="s">
        <v>9757</v>
      </c>
      <c r="G2491" s="317" t="s">
        <v>839</v>
      </c>
      <c r="H2491" s="124" t="s">
        <v>9759</v>
      </c>
      <c r="I2491" s="307" t="s">
        <v>7306</v>
      </c>
      <c r="J2491" s="130" t="s">
        <v>9765</v>
      </c>
      <c r="K2491" s="127">
        <v>1666687</v>
      </c>
      <c r="L2491" s="172">
        <v>88725.92</v>
      </c>
      <c r="M2491" s="129" t="s">
        <v>12660</v>
      </c>
      <c r="N2491" s="126" t="s">
        <v>1</v>
      </c>
      <c r="O2491" s="124" t="s">
        <v>1</v>
      </c>
      <c r="P2491" s="202" t="s">
        <v>658</v>
      </c>
    </row>
    <row r="2492" spans="1:16" ht="127.5" x14ac:dyDescent="0.25">
      <c r="A2492" s="202" t="s">
        <v>9742</v>
      </c>
      <c r="B2492" s="33" t="s">
        <v>9771</v>
      </c>
      <c r="C2492" s="241" t="s">
        <v>9751</v>
      </c>
      <c r="D2492" s="125">
        <v>334</v>
      </c>
      <c r="E2492" s="124" t="s">
        <v>9770</v>
      </c>
      <c r="F2492" s="317" t="s">
        <v>9772</v>
      </c>
      <c r="G2492" s="317" t="s">
        <v>839</v>
      </c>
      <c r="H2492" s="124" t="s">
        <v>9760</v>
      </c>
      <c r="I2492" s="307" t="s">
        <v>7306</v>
      </c>
      <c r="J2492" s="128" t="s">
        <v>9766</v>
      </c>
      <c r="K2492" s="127">
        <v>122199</v>
      </c>
      <c r="L2492" s="172">
        <v>202975.75</v>
      </c>
      <c r="M2492" s="350" t="s">
        <v>12660</v>
      </c>
      <c r="N2492" s="126" t="s">
        <v>1</v>
      </c>
      <c r="O2492" s="124" t="s">
        <v>1</v>
      </c>
      <c r="P2492" s="202" t="s">
        <v>658</v>
      </c>
    </row>
    <row r="2493" spans="1:16" ht="120" x14ac:dyDescent="0.25">
      <c r="A2493" s="202" t="s">
        <v>9743</v>
      </c>
      <c r="B2493" s="33" t="s">
        <v>806</v>
      </c>
      <c r="C2493" s="241" t="s">
        <v>9752</v>
      </c>
      <c r="D2493" s="125">
        <v>136</v>
      </c>
      <c r="E2493" s="124" t="s">
        <v>9773</v>
      </c>
      <c r="F2493" s="317" t="s">
        <v>9774</v>
      </c>
      <c r="G2493" s="317" t="s">
        <v>839</v>
      </c>
      <c r="H2493" s="124" t="s">
        <v>9761</v>
      </c>
      <c r="I2493" s="307" t="s">
        <v>7306</v>
      </c>
      <c r="J2493" s="131" t="s">
        <v>9767</v>
      </c>
      <c r="K2493" s="127">
        <v>516290</v>
      </c>
      <c r="L2493" s="172">
        <v>166365.51999999999</v>
      </c>
      <c r="M2493" s="350" t="s">
        <v>12660</v>
      </c>
      <c r="N2493" s="126" t="s">
        <v>1</v>
      </c>
      <c r="O2493" s="124" t="s">
        <v>1</v>
      </c>
      <c r="P2493" s="202" t="s">
        <v>658</v>
      </c>
    </row>
    <row r="2494" spans="1:16" ht="127.5" x14ac:dyDescent="0.25">
      <c r="A2494" s="202" t="s">
        <v>9744</v>
      </c>
      <c r="B2494" s="33" t="s">
        <v>820</v>
      </c>
      <c r="C2494" s="241" t="s">
        <v>9753</v>
      </c>
      <c r="D2494" s="125">
        <v>140</v>
      </c>
      <c r="E2494" s="124" t="s">
        <v>9775</v>
      </c>
      <c r="F2494" s="317" t="s">
        <v>9776</v>
      </c>
      <c r="G2494" s="317" t="s">
        <v>839</v>
      </c>
      <c r="H2494" s="124" t="s">
        <v>9762</v>
      </c>
      <c r="I2494" s="307" t="s">
        <v>7306</v>
      </c>
      <c r="J2494" s="128" t="s">
        <v>9768</v>
      </c>
      <c r="K2494" s="127">
        <v>71283</v>
      </c>
      <c r="L2494" s="172">
        <v>85079.65</v>
      </c>
      <c r="M2494" s="350" t="s">
        <v>12660</v>
      </c>
      <c r="N2494" s="126" t="s">
        <v>1</v>
      </c>
      <c r="O2494" s="124" t="s">
        <v>1</v>
      </c>
      <c r="P2494" s="202" t="s">
        <v>658</v>
      </c>
    </row>
    <row r="2495" spans="1:16" ht="120" x14ac:dyDescent="0.25">
      <c r="A2495" s="202" t="s">
        <v>9745</v>
      </c>
      <c r="B2495" s="33" t="s">
        <v>807</v>
      </c>
      <c r="C2495" s="241" t="s">
        <v>9754</v>
      </c>
      <c r="D2495" s="125">
        <v>103</v>
      </c>
      <c r="E2495" s="124" t="s">
        <v>9777</v>
      </c>
      <c r="F2495" s="317" t="s">
        <v>9778</v>
      </c>
      <c r="G2495" s="317" t="s">
        <v>839</v>
      </c>
      <c r="H2495" s="124" t="s">
        <v>9763</v>
      </c>
      <c r="I2495" s="307" t="s">
        <v>7306</v>
      </c>
      <c r="J2495" s="128" t="s">
        <v>9769</v>
      </c>
      <c r="K2495" s="127">
        <v>1657321</v>
      </c>
      <c r="L2495" s="172">
        <v>167318.48000000001</v>
      </c>
      <c r="M2495" s="350" t="s">
        <v>12660</v>
      </c>
      <c r="N2495" s="126" t="s">
        <v>1</v>
      </c>
      <c r="O2495" s="124" t="s">
        <v>1</v>
      </c>
      <c r="P2495" s="202" t="s">
        <v>658</v>
      </c>
    </row>
    <row r="2496" spans="1:16" ht="120" x14ac:dyDescent="0.25">
      <c r="A2496" s="202" t="s">
        <v>9787</v>
      </c>
      <c r="B2496" s="33" t="s">
        <v>808</v>
      </c>
      <c r="C2496" s="241" t="s">
        <v>9793</v>
      </c>
      <c r="D2496" s="125">
        <v>1245</v>
      </c>
      <c r="E2496" s="124" t="s">
        <v>9791</v>
      </c>
      <c r="F2496" s="317" t="s">
        <v>9792</v>
      </c>
      <c r="G2496" s="317" t="s">
        <v>839</v>
      </c>
      <c r="H2496" s="124" t="s">
        <v>9779</v>
      </c>
      <c r="I2496" s="307" t="s">
        <v>7306</v>
      </c>
      <c r="J2496" s="128" t="s">
        <v>9783</v>
      </c>
      <c r="K2496" s="127">
        <v>441443</v>
      </c>
      <c r="L2496" s="172">
        <v>1972377.02</v>
      </c>
      <c r="M2496" s="350" t="s">
        <v>12660</v>
      </c>
      <c r="N2496" s="126" t="s">
        <v>1</v>
      </c>
      <c r="O2496" s="124" t="s">
        <v>1</v>
      </c>
      <c r="P2496" s="202" t="s">
        <v>658</v>
      </c>
    </row>
    <row r="2497" spans="1:16" x14ac:dyDescent="0.25">
      <c r="A2497" s="202"/>
      <c r="B2497" s="34" t="s">
        <v>364</v>
      </c>
      <c r="C2497" s="15"/>
      <c r="D2497" s="35"/>
      <c r="E2497" s="15"/>
      <c r="F2497" s="15"/>
      <c r="G2497" s="15"/>
      <c r="H2497" s="15"/>
      <c r="I2497" s="15"/>
      <c r="J2497" s="15"/>
      <c r="K2497" s="36">
        <f>SUM(K2170:K2496)</f>
        <v>129417987.78</v>
      </c>
      <c r="L2497" s="14">
        <f>SUM(L2202:L2496)</f>
        <v>148815383.6100001</v>
      </c>
      <c r="M2497" s="5"/>
      <c r="N2497" s="49"/>
      <c r="O2497" s="54"/>
      <c r="P2497" s="201"/>
    </row>
    <row r="2498" spans="1:16" x14ac:dyDescent="0.25">
      <c r="A2498" s="202"/>
      <c r="B2498" s="351" t="s">
        <v>594</v>
      </c>
      <c r="C2498" s="351"/>
      <c r="D2498" s="351"/>
      <c r="E2498" s="351"/>
      <c r="F2498" s="351"/>
      <c r="G2498" s="351"/>
      <c r="H2498" s="351"/>
      <c r="I2498" s="351"/>
      <c r="J2498" s="351"/>
      <c r="K2498" s="351"/>
      <c r="L2498" s="351"/>
      <c r="M2498" s="351"/>
      <c r="N2498" s="351"/>
      <c r="O2498" s="351"/>
      <c r="P2498" s="201"/>
    </row>
    <row r="2499" spans="1:16" ht="120" x14ac:dyDescent="0.25">
      <c r="A2499" s="202" t="s">
        <v>9788</v>
      </c>
      <c r="B2499" s="33" t="s">
        <v>741</v>
      </c>
      <c r="C2499" s="318" t="s">
        <v>9836</v>
      </c>
      <c r="D2499" s="91">
        <v>87</v>
      </c>
      <c r="E2499" s="33" t="s">
        <v>9820</v>
      </c>
      <c r="F2499" s="317" t="s">
        <v>9821</v>
      </c>
      <c r="G2499" s="317" t="s">
        <v>839</v>
      </c>
      <c r="H2499" s="33" t="s">
        <v>9822</v>
      </c>
      <c r="I2499" s="307" t="s">
        <v>7306</v>
      </c>
      <c r="J2499" s="33" t="s">
        <v>9829</v>
      </c>
      <c r="K2499" s="92">
        <v>45725</v>
      </c>
      <c r="L2499" s="92">
        <v>61047.91</v>
      </c>
      <c r="M2499" s="33" t="s">
        <v>12762</v>
      </c>
      <c r="N2499" s="87" t="s">
        <v>1</v>
      </c>
      <c r="O2499" s="88" t="s">
        <v>1</v>
      </c>
      <c r="P2499" s="202" t="s">
        <v>658</v>
      </c>
    </row>
    <row r="2500" spans="1:16" ht="135" x14ac:dyDescent="0.25">
      <c r="A2500" s="202" t="s">
        <v>9789</v>
      </c>
      <c r="B2500" s="33" t="s">
        <v>742</v>
      </c>
      <c r="C2500" s="318" t="s">
        <v>9837</v>
      </c>
      <c r="D2500" s="91">
        <v>87</v>
      </c>
      <c r="E2500" s="33" t="s">
        <v>9838</v>
      </c>
      <c r="F2500" s="317" t="s">
        <v>9839</v>
      </c>
      <c r="G2500" s="317" t="s">
        <v>839</v>
      </c>
      <c r="H2500" s="33" t="s">
        <v>9823</v>
      </c>
      <c r="I2500" s="307" t="s">
        <v>7306</v>
      </c>
      <c r="J2500" s="33" t="s">
        <v>9830</v>
      </c>
      <c r="K2500" s="92">
        <v>45725</v>
      </c>
      <c r="L2500" s="92">
        <v>61047.91</v>
      </c>
      <c r="M2500" s="33" t="s">
        <v>12762</v>
      </c>
      <c r="N2500" s="87" t="s">
        <v>1</v>
      </c>
      <c r="O2500" s="88" t="s">
        <v>1</v>
      </c>
      <c r="P2500" s="202" t="s">
        <v>658</v>
      </c>
    </row>
    <row r="2501" spans="1:16" ht="120" x14ac:dyDescent="0.25">
      <c r="A2501" s="202" t="s">
        <v>9790</v>
      </c>
      <c r="B2501" s="33" t="s">
        <v>743</v>
      </c>
      <c r="C2501" s="318" t="s">
        <v>9842</v>
      </c>
      <c r="D2501" s="91">
        <v>18</v>
      </c>
      <c r="E2501" s="33" t="s">
        <v>9841</v>
      </c>
      <c r="F2501" s="317" t="s">
        <v>9840</v>
      </c>
      <c r="G2501" s="317" t="s">
        <v>839</v>
      </c>
      <c r="H2501" s="33" t="s">
        <v>9824</v>
      </c>
      <c r="I2501" s="307" t="s">
        <v>7306</v>
      </c>
      <c r="J2501" s="33" t="s">
        <v>9831</v>
      </c>
      <c r="K2501" s="92">
        <v>9461</v>
      </c>
      <c r="L2501" s="92">
        <v>10938.82</v>
      </c>
      <c r="M2501" s="33" t="s">
        <v>12762</v>
      </c>
      <c r="N2501" s="87" t="s">
        <v>1</v>
      </c>
      <c r="O2501" s="88" t="s">
        <v>1</v>
      </c>
      <c r="P2501" s="202" t="s">
        <v>658</v>
      </c>
    </row>
    <row r="2502" spans="1:16" ht="120" x14ac:dyDescent="0.25">
      <c r="A2502" s="202" t="s">
        <v>9803</v>
      </c>
      <c r="B2502" s="33" t="s">
        <v>763</v>
      </c>
      <c r="C2502" s="318" t="s">
        <v>9843</v>
      </c>
      <c r="D2502" s="91">
        <v>20</v>
      </c>
      <c r="E2502" s="33" t="s">
        <v>9844</v>
      </c>
      <c r="F2502" s="317" t="s">
        <v>9845</v>
      </c>
      <c r="G2502" s="317" t="s">
        <v>839</v>
      </c>
      <c r="H2502" s="33" t="s">
        <v>9825</v>
      </c>
      <c r="I2502" s="307" t="s">
        <v>7306</v>
      </c>
      <c r="J2502" s="33" t="s">
        <v>9832</v>
      </c>
      <c r="K2502" s="92">
        <v>10512</v>
      </c>
      <c r="L2502" s="92">
        <v>12154.24</v>
      </c>
      <c r="M2502" s="33" t="s">
        <v>12762</v>
      </c>
      <c r="N2502" s="87" t="s">
        <v>1</v>
      </c>
      <c r="O2502" s="88" t="s">
        <v>1</v>
      </c>
      <c r="P2502" s="202" t="s">
        <v>658</v>
      </c>
    </row>
    <row r="2503" spans="1:16" ht="120" x14ac:dyDescent="0.25">
      <c r="A2503" s="202" t="s">
        <v>9804</v>
      </c>
      <c r="B2503" s="33" t="s">
        <v>744</v>
      </c>
      <c r="C2503" s="318" t="s">
        <v>9846</v>
      </c>
      <c r="D2503" s="91">
        <v>10</v>
      </c>
      <c r="E2503" s="33" t="s">
        <v>9849</v>
      </c>
      <c r="F2503" s="317" t="s">
        <v>9850</v>
      </c>
      <c r="G2503" s="317" t="s">
        <v>839</v>
      </c>
      <c r="H2503" s="33" t="s">
        <v>9826</v>
      </c>
      <c r="I2503" s="307" t="s">
        <v>7306</v>
      </c>
      <c r="J2503" s="33" t="s">
        <v>9833</v>
      </c>
      <c r="K2503" s="92">
        <v>5256</v>
      </c>
      <c r="L2503" s="92">
        <v>6077.12</v>
      </c>
      <c r="M2503" s="33" t="s">
        <v>12762</v>
      </c>
      <c r="N2503" s="87" t="s">
        <v>1</v>
      </c>
      <c r="O2503" s="88" t="s">
        <v>1</v>
      </c>
      <c r="P2503" s="202" t="s">
        <v>658</v>
      </c>
    </row>
    <row r="2504" spans="1:16" ht="174.75" customHeight="1" x14ac:dyDescent="0.25">
      <c r="A2504" s="202" t="s">
        <v>9805</v>
      </c>
      <c r="B2504" s="33" t="s">
        <v>745</v>
      </c>
      <c r="C2504" s="318" t="s">
        <v>9847</v>
      </c>
      <c r="D2504" s="91">
        <v>110</v>
      </c>
      <c r="E2504" s="33" t="s">
        <v>9851</v>
      </c>
      <c r="F2504" s="317" t="s">
        <v>9852</v>
      </c>
      <c r="G2504" s="317" t="s">
        <v>839</v>
      </c>
      <c r="H2504" s="33" t="s">
        <v>9827</v>
      </c>
      <c r="I2504" s="307" t="s">
        <v>7306</v>
      </c>
      <c r="J2504" s="33" t="s">
        <v>9834</v>
      </c>
      <c r="K2504" s="92">
        <v>219692</v>
      </c>
      <c r="L2504" s="92">
        <v>196330.9</v>
      </c>
      <c r="M2504" s="33" t="s">
        <v>12762</v>
      </c>
      <c r="N2504" s="87" t="s">
        <v>1</v>
      </c>
      <c r="O2504" s="88" t="s">
        <v>1</v>
      </c>
      <c r="P2504" s="202" t="s">
        <v>658</v>
      </c>
    </row>
    <row r="2505" spans="1:16" ht="153" x14ac:dyDescent="0.25">
      <c r="A2505" s="202" t="s">
        <v>9806</v>
      </c>
      <c r="B2505" s="33" t="s">
        <v>736</v>
      </c>
      <c r="C2505" s="318" t="s">
        <v>9848</v>
      </c>
      <c r="D2505" s="91">
        <v>236</v>
      </c>
      <c r="E2505" s="33" t="s">
        <v>9853</v>
      </c>
      <c r="F2505" s="317" t="s">
        <v>9854</v>
      </c>
      <c r="G2505" s="317" t="s">
        <v>839</v>
      </c>
      <c r="H2505" s="33" t="s">
        <v>9828</v>
      </c>
      <c r="I2505" s="307" t="s">
        <v>7306</v>
      </c>
      <c r="J2505" s="33" t="s">
        <v>9835</v>
      </c>
      <c r="K2505" s="92">
        <v>124037</v>
      </c>
      <c r="L2505" s="92">
        <v>143419.99</v>
      </c>
      <c r="M2505" s="33" t="s">
        <v>12762</v>
      </c>
      <c r="N2505" s="87" t="s">
        <v>1</v>
      </c>
      <c r="O2505" s="88" t="s">
        <v>1</v>
      </c>
      <c r="P2505" s="202" t="s">
        <v>658</v>
      </c>
    </row>
    <row r="2506" spans="1:16" ht="120" x14ac:dyDescent="0.25">
      <c r="A2506" s="202" t="s">
        <v>9807</v>
      </c>
      <c r="B2506" s="33" t="s">
        <v>9855</v>
      </c>
      <c r="C2506" s="318" t="s">
        <v>9870</v>
      </c>
      <c r="D2506" s="91">
        <v>395</v>
      </c>
      <c r="E2506" s="33" t="s">
        <v>9857</v>
      </c>
      <c r="F2506" s="317" t="s">
        <v>9858</v>
      </c>
      <c r="G2506" s="317" t="s">
        <v>839</v>
      </c>
      <c r="H2506" s="33" t="s">
        <v>9859</v>
      </c>
      <c r="I2506" s="307" t="s">
        <v>7306</v>
      </c>
      <c r="J2506" s="33" t="s">
        <v>9863</v>
      </c>
      <c r="K2506" s="92">
        <v>207604</v>
      </c>
      <c r="L2506" s="92">
        <v>240046.16</v>
      </c>
      <c r="M2506" s="33" t="s">
        <v>12762</v>
      </c>
      <c r="N2506" s="87" t="s">
        <v>1</v>
      </c>
      <c r="O2506" s="88" t="s">
        <v>1</v>
      </c>
      <c r="P2506" s="202" t="s">
        <v>658</v>
      </c>
    </row>
    <row r="2507" spans="1:16" ht="120" x14ac:dyDescent="0.25">
      <c r="A2507" s="202" t="s">
        <v>9808</v>
      </c>
      <c r="B2507" s="33" t="s">
        <v>9856</v>
      </c>
      <c r="C2507" s="318" t="s">
        <v>9871</v>
      </c>
      <c r="D2507" s="91">
        <v>423</v>
      </c>
      <c r="E2507" s="33" t="s">
        <v>9869</v>
      </c>
      <c r="F2507" s="317" t="s">
        <v>9875</v>
      </c>
      <c r="G2507" s="317" t="s">
        <v>839</v>
      </c>
      <c r="H2507" s="33" t="s">
        <v>9860</v>
      </c>
      <c r="I2507" s="307" t="s">
        <v>7306</v>
      </c>
      <c r="J2507" s="33" t="s">
        <v>9864</v>
      </c>
      <c r="K2507" s="92">
        <v>222320</v>
      </c>
      <c r="L2507" s="92">
        <v>257062.1</v>
      </c>
      <c r="M2507" s="33" t="s">
        <v>12762</v>
      </c>
      <c r="N2507" s="87" t="s">
        <v>1</v>
      </c>
      <c r="O2507" s="88" t="s">
        <v>1</v>
      </c>
      <c r="P2507" s="202" t="s">
        <v>658</v>
      </c>
    </row>
    <row r="2508" spans="1:16" ht="191.25" x14ac:dyDescent="0.25">
      <c r="A2508" s="202" t="s">
        <v>9809</v>
      </c>
      <c r="B2508" s="33" t="s">
        <v>746</v>
      </c>
      <c r="C2508" s="318" t="s">
        <v>9872</v>
      </c>
      <c r="D2508" s="91">
        <v>200</v>
      </c>
      <c r="E2508" s="33" t="s">
        <v>9877</v>
      </c>
      <c r="F2508" s="317" t="s">
        <v>9876</v>
      </c>
      <c r="G2508" s="317" t="s">
        <v>839</v>
      </c>
      <c r="H2508" s="33" t="s">
        <v>9861</v>
      </c>
      <c r="I2508" s="307" t="s">
        <v>7306</v>
      </c>
      <c r="J2508" s="33" t="s">
        <v>9865</v>
      </c>
      <c r="K2508" s="92">
        <v>105115</v>
      </c>
      <c r="L2508" s="92">
        <v>121542.36</v>
      </c>
      <c r="M2508" s="33" t="s">
        <v>12762</v>
      </c>
      <c r="N2508" s="87" t="s">
        <v>1</v>
      </c>
      <c r="O2508" s="88" t="s">
        <v>1</v>
      </c>
      <c r="P2508" s="202" t="s">
        <v>658</v>
      </c>
    </row>
    <row r="2509" spans="1:16" ht="168.75" customHeight="1" x14ac:dyDescent="0.25">
      <c r="A2509" s="202" t="s">
        <v>9810</v>
      </c>
      <c r="B2509" s="33" t="s">
        <v>747</v>
      </c>
      <c r="C2509" s="318" t="s">
        <v>9873</v>
      </c>
      <c r="D2509" s="91">
        <v>450</v>
      </c>
      <c r="E2509" s="33" t="s">
        <v>9878</v>
      </c>
      <c r="F2509" s="317" t="s">
        <v>9879</v>
      </c>
      <c r="G2509" s="317" t="s">
        <v>839</v>
      </c>
      <c r="H2509" s="33" t="s">
        <v>9862</v>
      </c>
      <c r="I2509" s="307" t="s">
        <v>7306</v>
      </c>
      <c r="J2509" s="33" t="s">
        <v>9866</v>
      </c>
      <c r="K2509" s="92">
        <v>236510</v>
      </c>
      <c r="L2509" s="92">
        <v>273470.32</v>
      </c>
      <c r="M2509" s="33" t="s">
        <v>12762</v>
      </c>
      <c r="N2509" s="87" t="s">
        <v>1</v>
      </c>
      <c r="O2509" s="88" t="s">
        <v>1</v>
      </c>
      <c r="P2509" s="202" t="s">
        <v>658</v>
      </c>
    </row>
    <row r="2510" spans="1:16" ht="127.5" x14ac:dyDescent="0.25">
      <c r="A2510" s="202" t="s">
        <v>9811</v>
      </c>
      <c r="B2510" s="33" t="s">
        <v>748</v>
      </c>
      <c r="C2510" s="318" t="s">
        <v>9874</v>
      </c>
      <c r="D2510" s="91">
        <v>347</v>
      </c>
      <c r="E2510" s="33" t="s">
        <v>9880</v>
      </c>
      <c r="F2510" s="317" t="s">
        <v>9881</v>
      </c>
      <c r="G2510" s="317" t="s">
        <v>839</v>
      </c>
      <c r="H2510" s="33" t="s">
        <v>9868</v>
      </c>
      <c r="I2510" s="307" t="s">
        <v>7306</v>
      </c>
      <c r="J2510" s="33" t="s">
        <v>9867</v>
      </c>
      <c r="K2510" s="92">
        <v>182376</v>
      </c>
      <c r="L2510" s="92">
        <v>210876</v>
      </c>
      <c r="M2510" s="33" t="s">
        <v>12762</v>
      </c>
      <c r="N2510" s="87" t="s">
        <v>1</v>
      </c>
      <c r="O2510" s="88" t="s">
        <v>1</v>
      </c>
      <c r="P2510" s="202" t="s">
        <v>658</v>
      </c>
    </row>
    <row r="2511" spans="1:16" ht="226.5" customHeight="1" x14ac:dyDescent="0.25">
      <c r="A2511" s="202" t="s">
        <v>9812</v>
      </c>
      <c r="B2511" s="33" t="s">
        <v>749</v>
      </c>
      <c r="C2511" s="318" t="s">
        <v>9890</v>
      </c>
      <c r="D2511" s="91">
        <v>259</v>
      </c>
      <c r="E2511" s="33" t="s">
        <v>9889</v>
      </c>
      <c r="F2511" s="317" t="s">
        <v>9893</v>
      </c>
      <c r="G2511" s="317" t="s">
        <v>839</v>
      </c>
      <c r="H2511" s="33" t="s">
        <v>9882</v>
      </c>
      <c r="I2511" s="307" t="s">
        <v>7306</v>
      </c>
      <c r="J2511" s="33" t="s">
        <v>9884</v>
      </c>
      <c r="K2511" s="92">
        <v>136124</v>
      </c>
      <c r="L2511" s="92">
        <v>181740.34</v>
      </c>
      <c r="M2511" s="33" t="s">
        <v>12762</v>
      </c>
      <c r="N2511" s="87" t="s">
        <v>1</v>
      </c>
      <c r="O2511" s="88" t="s">
        <v>1</v>
      </c>
      <c r="P2511" s="202" t="s">
        <v>658</v>
      </c>
    </row>
    <row r="2512" spans="1:16" ht="127.5" x14ac:dyDescent="0.25">
      <c r="A2512" s="202" t="s">
        <v>9813</v>
      </c>
      <c r="B2512" s="33" t="s">
        <v>736</v>
      </c>
      <c r="C2512" s="318" t="s">
        <v>9891</v>
      </c>
      <c r="D2512" s="91">
        <v>325</v>
      </c>
      <c r="E2512" s="33" t="s">
        <v>9895</v>
      </c>
      <c r="F2512" s="317" t="s">
        <v>9894</v>
      </c>
      <c r="G2512" s="317" t="s">
        <v>839</v>
      </c>
      <c r="H2512" s="33" t="s">
        <v>9883</v>
      </c>
      <c r="I2512" s="307" t="s">
        <v>7306</v>
      </c>
      <c r="J2512" s="33" t="s">
        <v>9885</v>
      </c>
      <c r="K2512" s="92">
        <v>170813</v>
      </c>
      <c r="L2512" s="92">
        <v>228052.55</v>
      </c>
      <c r="M2512" s="33" t="s">
        <v>12762</v>
      </c>
      <c r="N2512" s="87" t="s">
        <v>1</v>
      </c>
      <c r="O2512" s="88" t="s">
        <v>1</v>
      </c>
      <c r="P2512" s="202" t="s">
        <v>658</v>
      </c>
    </row>
    <row r="2513" spans="1:16" ht="150.75" customHeight="1" x14ac:dyDescent="0.25">
      <c r="A2513" s="202" t="s">
        <v>9814</v>
      </c>
      <c r="B2513" s="33" t="s">
        <v>750</v>
      </c>
      <c r="C2513" s="318" t="s">
        <v>9892</v>
      </c>
      <c r="D2513" s="91">
        <v>390</v>
      </c>
      <c r="E2513" s="33" t="s">
        <v>9896</v>
      </c>
      <c r="F2513" s="317" t="s">
        <v>9897</v>
      </c>
      <c r="G2513" s="317" t="s">
        <v>839</v>
      </c>
      <c r="H2513" s="33" t="s">
        <v>9898</v>
      </c>
      <c r="I2513" s="307" t="s">
        <v>7306</v>
      </c>
      <c r="J2513" s="33" t="s">
        <v>9886</v>
      </c>
      <c r="K2513" s="92">
        <v>204976</v>
      </c>
      <c r="L2513" s="92">
        <v>237007.61</v>
      </c>
      <c r="M2513" s="33" t="s">
        <v>12762</v>
      </c>
      <c r="N2513" s="87" t="s">
        <v>1</v>
      </c>
      <c r="O2513" s="88" t="s">
        <v>1</v>
      </c>
      <c r="P2513" s="202" t="s">
        <v>658</v>
      </c>
    </row>
    <row r="2514" spans="1:16" ht="175.5" customHeight="1" x14ac:dyDescent="0.25">
      <c r="A2514" s="202" t="s">
        <v>9815</v>
      </c>
      <c r="B2514" s="33" t="s">
        <v>751</v>
      </c>
      <c r="C2514" s="318" t="s">
        <v>9901</v>
      </c>
      <c r="D2514" s="91">
        <v>140</v>
      </c>
      <c r="E2514" s="33" t="s">
        <v>9902</v>
      </c>
      <c r="F2514" s="317" t="s">
        <v>9903</v>
      </c>
      <c r="G2514" s="317" t="s">
        <v>839</v>
      </c>
      <c r="H2514" s="33" t="s">
        <v>9899</v>
      </c>
      <c r="I2514" s="307" t="s">
        <v>7306</v>
      </c>
      <c r="J2514" s="33" t="s">
        <v>9887</v>
      </c>
      <c r="K2514" s="92">
        <v>73582</v>
      </c>
      <c r="L2514" s="92">
        <v>85079.65</v>
      </c>
      <c r="M2514" s="33" t="s">
        <v>12762</v>
      </c>
      <c r="N2514" s="87" t="s">
        <v>1</v>
      </c>
      <c r="O2514" s="88" t="s">
        <v>1</v>
      </c>
      <c r="P2514" s="202" t="s">
        <v>658</v>
      </c>
    </row>
    <row r="2515" spans="1:16" ht="150" customHeight="1" x14ac:dyDescent="0.25">
      <c r="A2515" s="202" t="s">
        <v>9816</v>
      </c>
      <c r="B2515" s="33" t="s">
        <v>736</v>
      </c>
      <c r="C2515" s="318" t="s">
        <v>9904</v>
      </c>
      <c r="D2515" s="91">
        <v>135</v>
      </c>
      <c r="E2515" s="33" t="s">
        <v>9906</v>
      </c>
      <c r="F2515" s="317" t="s">
        <v>9905</v>
      </c>
      <c r="G2515" s="317" t="s">
        <v>839</v>
      </c>
      <c r="H2515" s="33" t="s">
        <v>9900</v>
      </c>
      <c r="I2515" s="307" t="s">
        <v>7306</v>
      </c>
      <c r="J2515" s="33" t="s">
        <v>9888</v>
      </c>
      <c r="K2515" s="92">
        <v>70954</v>
      </c>
      <c r="L2515" s="92">
        <v>94729.51</v>
      </c>
      <c r="M2515" s="33" t="s">
        <v>12762</v>
      </c>
      <c r="N2515" s="87" t="s">
        <v>1</v>
      </c>
      <c r="O2515" s="88" t="s">
        <v>1</v>
      </c>
      <c r="P2515" s="202" t="s">
        <v>658</v>
      </c>
    </row>
    <row r="2516" spans="1:16" ht="150" customHeight="1" x14ac:dyDescent="0.25">
      <c r="A2516" s="202" t="s">
        <v>9817</v>
      </c>
      <c r="B2516" s="33" t="s">
        <v>752</v>
      </c>
      <c r="C2516" s="318" t="s">
        <v>9907</v>
      </c>
      <c r="D2516" s="91">
        <v>177</v>
      </c>
      <c r="E2516" s="33" t="s">
        <v>9908</v>
      </c>
      <c r="F2516" s="317" t="s">
        <v>9909</v>
      </c>
      <c r="G2516" s="317" t="s">
        <v>839</v>
      </c>
      <c r="H2516" s="33" t="s">
        <v>9910</v>
      </c>
      <c r="I2516" s="307" t="s">
        <v>7306</v>
      </c>
      <c r="J2516" s="33" t="s">
        <v>9912</v>
      </c>
      <c r="K2516" s="92">
        <v>93028</v>
      </c>
      <c r="L2516" s="92">
        <v>124200.92</v>
      </c>
      <c r="M2516" s="33" t="s">
        <v>12762</v>
      </c>
      <c r="N2516" s="87" t="s">
        <v>1</v>
      </c>
      <c r="O2516" s="88" t="s">
        <v>1</v>
      </c>
      <c r="P2516" s="202" t="s">
        <v>658</v>
      </c>
    </row>
    <row r="2517" spans="1:16" ht="154.5" customHeight="1" x14ac:dyDescent="0.25">
      <c r="A2517" s="202" t="s">
        <v>9818</v>
      </c>
      <c r="B2517" s="33" t="s">
        <v>734</v>
      </c>
      <c r="C2517" s="318" t="s">
        <v>9914</v>
      </c>
      <c r="D2517" s="91">
        <v>162</v>
      </c>
      <c r="E2517" s="33" t="s">
        <v>10129</v>
      </c>
      <c r="F2517" s="317" t="s">
        <v>9915</v>
      </c>
      <c r="G2517" s="317" t="s">
        <v>839</v>
      </c>
      <c r="H2517" s="33" t="s">
        <v>9911</v>
      </c>
      <c r="I2517" s="307" t="s">
        <v>7306</v>
      </c>
      <c r="J2517" s="33" t="s">
        <v>9913</v>
      </c>
      <c r="K2517" s="92">
        <v>85144</v>
      </c>
      <c r="L2517" s="92">
        <v>113675.42</v>
      </c>
      <c r="M2517" s="33" t="s">
        <v>12762</v>
      </c>
      <c r="N2517" s="87" t="s">
        <v>1</v>
      </c>
      <c r="O2517" s="88" t="s">
        <v>1</v>
      </c>
      <c r="P2517" s="202" t="s">
        <v>658</v>
      </c>
    </row>
    <row r="2518" spans="1:16" ht="150" x14ac:dyDescent="0.25">
      <c r="A2518" s="202" t="s">
        <v>9819</v>
      </c>
      <c r="B2518" s="33" t="s">
        <v>309</v>
      </c>
      <c r="C2518" s="241" t="s">
        <v>9916</v>
      </c>
      <c r="D2518" s="58">
        <v>115</v>
      </c>
      <c r="E2518" s="100" t="s">
        <v>9924</v>
      </c>
      <c r="F2518" s="317" t="s">
        <v>9925</v>
      </c>
      <c r="G2518" s="317" t="s">
        <v>839</v>
      </c>
      <c r="H2518" s="100" t="s">
        <v>9926</v>
      </c>
      <c r="I2518" s="307" t="s">
        <v>7306</v>
      </c>
      <c r="J2518" s="100" t="s">
        <v>9937</v>
      </c>
      <c r="K2518" s="105">
        <v>326041.67</v>
      </c>
      <c r="L2518" s="172">
        <v>191409</v>
      </c>
      <c r="M2518" s="5" t="s">
        <v>12754</v>
      </c>
      <c r="N2518" s="49" t="s">
        <v>1</v>
      </c>
      <c r="O2518" s="54" t="s">
        <v>1</v>
      </c>
      <c r="P2518" s="202" t="s">
        <v>658</v>
      </c>
    </row>
    <row r="2519" spans="1:16" ht="150" x14ac:dyDescent="0.25">
      <c r="A2519" s="202" t="s">
        <v>9948</v>
      </c>
      <c r="B2519" s="100" t="s">
        <v>423</v>
      </c>
      <c r="C2519" s="241" t="s">
        <v>9917</v>
      </c>
      <c r="D2519" s="99">
        <v>60.4</v>
      </c>
      <c r="E2519" s="100" t="s">
        <v>9958</v>
      </c>
      <c r="F2519" s="317" t="s">
        <v>9959</v>
      </c>
      <c r="G2519" s="317" t="s">
        <v>839</v>
      </c>
      <c r="H2519" s="100" t="s">
        <v>9927</v>
      </c>
      <c r="I2519" s="307" t="s">
        <v>7306</v>
      </c>
      <c r="J2519" s="100" t="s">
        <v>9938</v>
      </c>
      <c r="K2519" s="105">
        <v>31203.39</v>
      </c>
      <c r="L2519" s="172">
        <v>36462.71</v>
      </c>
      <c r="M2519" s="5" t="s">
        <v>12658</v>
      </c>
      <c r="N2519" s="49" t="s">
        <v>1</v>
      </c>
      <c r="O2519" s="54" t="s">
        <v>1</v>
      </c>
      <c r="P2519" s="202" t="s">
        <v>658</v>
      </c>
    </row>
    <row r="2520" spans="1:16" ht="180" x14ac:dyDescent="0.25">
      <c r="A2520" s="202" t="s">
        <v>9949</v>
      </c>
      <c r="B2520" s="100" t="s">
        <v>422</v>
      </c>
      <c r="C2520" s="241" t="s">
        <v>9918</v>
      </c>
      <c r="D2520" s="99">
        <v>236.9</v>
      </c>
      <c r="E2520" s="100" t="s">
        <v>9960</v>
      </c>
      <c r="F2520" s="317" t="s">
        <v>9961</v>
      </c>
      <c r="G2520" s="317" t="s">
        <v>839</v>
      </c>
      <c r="H2520" s="100" t="s">
        <v>9928</v>
      </c>
      <c r="I2520" s="307" t="s">
        <v>7306</v>
      </c>
      <c r="J2520" s="100" t="s">
        <v>9939</v>
      </c>
      <c r="K2520" s="105">
        <v>613375.42000000004</v>
      </c>
      <c r="L2520" s="172">
        <v>289916.38</v>
      </c>
      <c r="M2520" s="350" t="s">
        <v>12658</v>
      </c>
      <c r="N2520" s="49" t="s">
        <v>1</v>
      </c>
      <c r="O2520" s="54" t="s">
        <v>1</v>
      </c>
      <c r="P2520" s="202" t="s">
        <v>658</v>
      </c>
    </row>
    <row r="2521" spans="1:16" ht="180" x14ac:dyDescent="0.25">
      <c r="A2521" s="202" t="s">
        <v>9950</v>
      </c>
      <c r="B2521" s="100" t="s">
        <v>424</v>
      </c>
      <c r="C2521" s="241" t="s">
        <v>9919</v>
      </c>
      <c r="D2521" s="99">
        <v>183.1</v>
      </c>
      <c r="E2521" s="100" t="s">
        <v>9962</v>
      </c>
      <c r="F2521" s="317" t="s">
        <v>9963</v>
      </c>
      <c r="G2521" s="317" t="s">
        <v>839</v>
      </c>
      <c r="H2521" s="100" t="s">
        <v>9929</v>
      </c>
      <c r="I2521" s="307" t="s">
        <v>7306</v>
      </c>
      <c r="J2521" s="100" t="s">
        <v>9940</v>
      </c>
      <c r="K2521" s="105">
        <v>745323.73</v>
      </c>
      <c r="L2521" s="172">
        <v>231218.41</v>
      </c>
      <c r="M2521" s="350" t="s">
        <v>12658</v>
      </c>
      <c r="N2521" s="49" t="s">
        <v>1</v>
      </c>
      <c r="O2521" s="54" t="s">
        <v>1</v>
      </c>
      <c r="P2521" s="202" t="s">
        <v>658</v>
      </c>
    </row>
    <row r="2522" spans="1:16" ht="120" x14ac:dyDescent="0.25">
      <c r="A2522" s="202" t="s">
        <v>9951</v>
      </c>
      <c r="B2522" s="100" t="s">
        <v>595</v>
      </c>
      <c r="C2522" s="241" t="s">
        <v>9920</v>
      </c>
      <c r="D2522" s="99">
        <v>16.3</v>
      </c>
      <c r="E2522" s="100" t="s">
        <v>9965</v>
      </c>
      <c r="F2522" s="317" t="s">
        <v>9964</v>
      </c>
      <c r="G2522" s="317" t="s">
        <v>839</v>
      </c>
      <c r="H2522" s="100" t="s">
        <v>9930</v>
      </c>
      <c r="I2522" s="307" t="s">
        <v>7306</v>
      </c>
      <c r="J2522" s="100" t="s">
        <v>9941</v>
      </c>
      <c r="K2522" s="105">
        <v>47130.51</v>
      </c>
      <c r="L2522" s="172">
        <v>10587.61</v>
      </c>
      <c r="M2522" s="350" t="s">
        <v>12658</v>
      </c>
      <c r="N2522" s="49" t="s">
        <v>1</v>
      </c>
      <c r="O2522" s="54" t="s">
        <v>1</v>
      </c>
      <c r="P2522" s="202" t="s">
        <v>658</v>
      </c>
    </row>
    <row r="2523" spans="1:16" ht="120" x14ac:dyDescent="0.25">
      <c r="A2523" s="202" t="s">
        <v>9952</v>
      </c>
      <c r="B2523" s="100" t="s">
        <v>425</v>
      </c>
      <c r="C2523" s="241" t="s">
        <v>9921</v>
      </c>
      <c r="D2523" s="99">
        <v>55.7</v>
      </c>
      <c r="E2523" s="100" t="s">
        <v>9968</v>
      </c>
      <c r="F2523" s="317" t="s">
        <v>9969</v>
      </c>
      <c r="G2523" s="317" t="s">
        <v>839</v>
      </c>
      <c r="H2523" s="100" t="s">
        <v>9966</v>
      </c>
      <c r="I2523" s="307" t="s">
        <v>7306</v>
      </c>
      <c r="J2523" s="100" t="s">
        <v>9967</v>
      </c>
      <c r="K2523" s="105">
        <v>71116.100000000006</v>
      </c>
      <c r="L2523" s="172">
        <v>34031.870000000003</v>
      </c>
      <c r="M2523" s="350" t="s">
        <v>12658</v>
      </c>
      <c r="N2523" s="49" t="s">
        <v>1</v>
      </c>
      <c r="O2523" s="54" t="s">
        <v>1</v>
      </c>
      <c r="P2523" s="202" t="s">
        <v>658</v>
      </c>
    </row>
    <row r="2524" spans="1:16" ht="120" x14ac:dyDescent="0.25">
      <c r="A2524" s="202" t="s">
        <v>9953</v>
      </c>
      <c r="B2524" s="100" t="s">
        <v>426</v>
      </c>
      <c r="C2524" s="241" t="s">
        <v>9922</v>
      </c>
      <c r="D2524" s="99">
        <v>56</v>
      </c>
      <c r="E2524" s="100" t="s">
        <v>9970</v>
      </c>
      <c r="F2524" s="317" t="s">
        <v>9971</v>
      </c>
      <c r="G2524" s="317" t="s">
        <v>839</v>
      </c>
      <c r="H2524" s="100" t="s">
        <v>9931</v>
      </c>
      <c r="I2524" s="307" t="s">
        <v>7306</v>
      </c>
      <c r="J2524" s="100" t="s">
        <v>9942</v>
      </c>
      <c r="K2524" s="105">
        <v>38298.31</v>
      </c>
      <c r="L2524" s="172">
        <v>34031.870000000003</v>
      </c>
      <c r="M2524" s="350" t="s">
        <v>12658</v>
      </c>
      <c r="N2524" s="49" t="s">
        <v>1</v>
      </c>
      <c r="O2524" s="54" t="s">
        <v>1</v>
      </c>
      <c r="P2524" s="202" t="s">
        <v>658</v>
      </c>
    </row>
    <row r="2525" spans="1:16" ht="120" x14ac:dyDescent="0.25">
      <c r="A2525" s="202" t="s">
        <v>9954</v>
      </c>
      <c r="B2525" s="100" t="s">
        <v>427</v>
      </c>
      <c r="C2525" s="241" t="s">
        <v>9923</v>
      </c>
      <c r="D2525" s="99">
        <v>19.7</v>
      </c>
      <c r="E2525" s="100" t="s">
        <v>9972</v>
      </c>
      <c r="F2525" s="317" t="s">
        <v>9973</v>
      </c>
      <c r="G2525" s="317" t="s">
        <v>839</v>
      </c>
      <c r="H2525" s="100" t="s">
        <v>9932</v>
      </c>
      <c r="I2525" s="307" t="s">
        <v>7306</v>
      </c>
      <c r="J2525" s="100" t="s">
        <v>9943</v>
      </c>
      <c r="K2525" s="105">
        <v>76540.679999999993</v>
      </c>
      <c r="L2525" s="172">
        <v>24465.52</v>
      </c>
      <c r="M2525" s="350" t="s">
        <v>12658</v>
      </c>
      <c r="N2525" s="49" t="s">
        <v>1</v>
      </c>
      <c r="O2525" s="54" t="s">
        <v>1</v>
      </c>
      <c r="P2525" s="202" t="s">
        <v>658</v>
      </c>
    </row>
    <row r="2526" spans="1:16" ht="120" x14ac:dyDescent="0.25">
      <c r="A2526" s="202" t="s">
        <v>9955</v>
      </c>
      <c r="B2526" s="100" t="s">
        <v>596</v>
      </c>
      <c r="C2526" s="241" t="s">
        <v>9974</v>
      </c>
      <c r="D2526" s="101">
        <v>11.9</v>
      </c>
      <c r="E2526" s="100" t="s">
        <v>9981</v>
      </c>
      <c r="F2526" s="317" t="s">
        <v>9982</v>
      </c>
      <c r="G2526" s="317" t="s">
        <v>839</v>
      </c>
      <c r="H2526" s="100" t="s">
        <v>9933</v>
      </c>
      <c r="I2526" s="307" t="s">
        <v>7306</v>
      </c>
      <c r="J2526" s="100" t="s">
        <v>9944</v>
      </c>
      <c r="K2526" s="105">
        <v>43783.05</v>
      </c>
      <c r="L2526" s="172">
        <v>7292.54</v>
      </c>
      <c r="M2526" s="350" t="s">
        <v>12658</v>
      </c>
      <c r="N2526" s="49" t="s">
        <v>1</v>
      </c>
      <c r="O2526" s="54" t="s">
        <v>1</v>
      </c>
      <c r="P2526" s="202" t="s">
        <v>658</v>
      </c>
    </row>
    <row r="2527" spans="1:16" ht="120" x14ac:dyDescent="0.25">
      <c r="A2527" s="202" t="s">
        <v>9956</v>
      </c>
      <c r="B2527" s="100" t="s">
        <v>428</v>
      </c>
      <c r="C2527" s="241" t="s">
        <v>9975</v>
      </c>
      <c r="D2527" s="99">
        <v>98</v>
      </c>
      <c r="E2527" s="100" t="s">
        <v>9983</v>
      </c>
      <c r="F2527" s="317" t="s">
        <v>9984</v>
      </c>
      <c r="G2527" s="317" t="s">
        <v>839</v>
      </c>
      <c r="H2527" s="100" t="s">
        <v>9934</v>
      </c>
      <c r="I2527" s="307" t="s">
        <v>7306</v>
      </c>
      <c r="J2527" s="100" t="s">
        <v>9945</v>
      </c>
      <c r="K2527" s="105">
        <v>64346.61</v>
      </c>
      <c r="L2527" s="172">
        <v>59555.76</v>
      </c>
      <c r="M2527" s="350" t="s">
        <v>12658</v>
      </c>
      <c r="N2527" s="49" t="s">
        <v>1</v>
      </c>
      <c r="O2527" s="54" t="s">
        <v>1</v>
      </c>
      <c r="P2527" s="202" t="s">
        <v>658</v>
      </c>
    </row>
    <row r="2528" spans="1:16" ht="120" x14ac:dyDescent="0.25">
      <c r="A2528" s="202" t="s">
        <v>9957</v>
      </c>
      <c r="B2528" s="100" t="s">
        <v>310</v>
      </c>
      <c r="C2528" s="241" t="s">
        <v>9976</v>
      </c>
      <c r="D2528" s="101">
        <v>30.9</v>
      </c>
      <c r="E2528" s="100" t="s">
        <v>9992</v>
      </c>
      <c r="F2528" s="317" t="s">
        <v>9993</v>
      </c>
      <c r="G2528" s="317" t="s">
        <v>839</v>
      </c>
      <c r="H2528" s="100" t="s">
        <v>9935</v>
      </c>
      <c r="I2528" s="307" t="s">
        <v>7306</v>
      </c>
      <c r="J2528" s="100" t="s">
        <v>9946</v>
      </c>
      <c r="K2528" s="105">
        <v>107165.25</v>
      </c>
      <c r="L2528" s="172">
        <v>36682.33</v>
      </c>
      <c r="M2528" s="350" t="s">
        <v>12658</v>
      </c>
      <c r="N2528" s="49" t="s">
        <v>1</v>
      </c>
      <c r="O2528" s="54" t="s">
        <v>1</v>
      </c>
      <c r="P2528" s="202" t="s">
        <v>658</v>
      </c>
    </row>
    <row r="2529" spans="1:16" ht="120" x14ac:dyDescent="0.25">
      <c r="A2529" s="202" t="s">
        <v>9985</v>
      </c>
      <c r="B2529" s="100" t="s">
        <v>429</v>
      </c>
      <c r="C2529" s="241" t="s">
        <v>9977</v>
      </c>
      <c r="D2529" s="101">
        <v>13.8</v>
      </c>
      <c r="E2529" s="100" t="s">
        <v>9994</v>
      </c>
      <c r="F2529" s="317" t="s">
        <v>9995</v>
      </c>
      <c r="G2529" s="317" t="s">
        <v>839</v>
      </c>
      <c r="H2529" s="100" t="s">
        <v>9936</v>
      </c>
      <c r="I2529" s="307" t="s">
        <v>7306</v>
      </c>
      <c r="J2529" s="100" t="s">
        <v>9947</v>
      </c>
      <c r="K2529" s="105">
        <v>83389.83</v>
      </c>
      <c r="L2529" s="172">
        <v>17125.86</v>
      </c>
      <c r="M2529" s="350" t="s">
        <v>12658</v>
      </c>
      <c r="N2529" s="49" t="s">
        <v>1</v>
      </c>
      <c r="O2529" s="54" t="s">
        <v>1</v>
      </c>
      <c r="P2529" s="202" t="s">
        <v>658</v>
      </c>
    </row>
    <row r="2530" spans="1:16" ht="120" x14ac:dyDescent="0.25">
      <c r="A2530" s="202" t="s">
        <v>9986</v>
      </c>
      <c r="B2530" s="100" t="s">
        <v>430</v>
      </c>
      <c r="C2530" s="241" t="s">
        <v>9978</v>
      </c>
      <c r="D2530" s="101">
        <v>27.1</v>
      </c>
      <c r="E2530" s="100" t="s">
        <v>9997</v>
      </c>
      <c r="F2530" s="317" t="s">
        <v>9996</v>
      </c>
      <c r="G2530" s="317" t="s">
        <v>839</v>
      </c>
      <c r="H2530" s="100" t="s">
        <v>9998</v>
      </c>
      <c r="I2530" s="307" t="s">
        <v>7306</v>
      </c>
      <c r="J2530" s="100" t="s">
        <v>10004</v>
      </c>
      <c r="K2530" s="105">
        <v>81416.100000000006</v>
      </c>
      <c r="L2530" s="172">
        <v>33028.449999999997</v>
      </c>
      <c r="M2530" s="350" t="s">
        <v>12658</v>
      </c>
      <c r="N2530" s="49" t="s">
        <v>1</v>
      </c>
      <c r="O2530" s="54" t="s">
        <v>1</v>
      </c>
      <c r="P2530" s="202" t="s">
        <v>658</v>
      </c>
    </row>
    <row r="2531" spans="1:16" ht="120" x14ac:dyDescent="0.25">
      <c r="A2531" s="202" t="s">
        <v>9987</v>
      </c>
      <c r="B2531" s="100" t="s">
        <v>431</v>
      </c>
      <c r="C2531" s="241" t="s">
        <v>9979</v>
      </c>
      <c r="D2531" s="101">
        <v>39</v>
      </c>
      <c r="E2531" s="100" t="s">
        <v>10010</v>
      </c>
      <c r="F2531" s="317" t="s">
        <v>10011</v>
      </c>
      <c r="G2531" s="317" t="s">
        <v>839</v>
      </c>
      <c r="H2531" s="100" t="s">
        <v>9999</v>
      </c>
      <c r="I2531" s="307" t="s">
        <v>7306</v>
      </c>
      <c r="J2531" s="100" t="s">
        <v>10005</v>
      </c>
      <c r="K2531" s="105">
        <v>20148.310000000001</v>
      </c>
      <c r="L2531" s="173">
        <v>23700.77</v>
      </c>
      <c r="M2531" s="350" t="s">
        <v>12658</v>
      </c>
      <c r="N2531" s="49" t="s">
        <v>1</v>
      </c>
      <c r="O2531" s="54" t="s">
        <v>1</v>
      </c>
      <c r="P2531" s="202" t="s">
        <v>658</v>
      </c>
    </row>
    <row r="2532" spans="1:16" ht="150" x14ac:dyDescent="0.25">
      <c r="A2532" s="202" t="s">
        <v>9988</v>
      </c>
      <c r="B2532" s="100" t="s">
        <v>432</v>
      </c>
      <c r="C2532" s="241" t="s">
        <v>9980</v>
      </c>
      <c r="D2532" s="99">
        <v>204</v>
      </c>
      <c r="E2532" s="100" t="s">
        <v>10012</v>
      </c>
      <c r="F2532" s="317" t="s">
        <v>10013</v>
      </c>
      <c r="G2532" s="317" t="s">
        <v>839</v>
      </c>
      <c r="H2532" s="100" t="s">
        <v>10000</v>
      </c>
      <c r="I2532" s="307" t="s">
        <v>7306</v>
      </c>
      <c r="J2532" s="100" t="s">
        <v>10006</v>
      </c>
      <c r="K2532" s="105">
        <v>189223.73</v>
      </c>
      <c r="L2532" s="173">
        <v>225035.17</v>
      </c>
      <c r="M2532" s="350" t="s">
        <v>12658</v>
      </c>
      <c r="N2532" s="49" t="s">
        <v>1</v>
      </c>
      <c r="O2532" s="54" t="s">
        <v>1</v>
      </c>
      <c r="P2532" s="202" t="s">
        <v>658</v>
      </c>
    </row>
    <row r="2533" spans="1:16" ht="120" x14ac:dyDescent="0.25">
      <c r="A2533" s="202" t="s">
        <v>9989</v>
      </c>
      <c r="B2533" s="100" t="s">
        <v>597</v>
      </c>
      <c r="C2533" s="241" t="s">
        <v>10016</v>
      </c>
      <c r="D2533" s="101">
        <v>40.700000000000003</v>
      </c>
      <c r="E2533" s="100" t="s">
        <v>10014</v>
      </c>
      <c r="F2533" s="317" t="s">
        <v>10015</v>
      </c>
      <c r="G2533" s="317" t="s">
        <v>839</v>
      </c>
      <c r="H2533" s="100" t="s">
        <v>10001</v>
      </c>
      <c r="I2533" s="307" t="s">
        <v>7306</v>
      </c>
      <c r="J2533" s="100" t="s">
        <v>10007</v>
      </c>
      <c r="K2533" s="105">
        <v>120694.07</v>
      </c>
      <c r="L2533" s="173">
        <v>50154.31</v>
      </c>
      <c r="M2533" s="350" t="s">
        <v>12658</v>
      </c>
      <c r="N2533" s="49" t="s">
        <v>1</v>
      </c>
      <c r="O2533" s="54" t="s">
        <v>1</v>
      </c>
      <c r="P2533" s="202" t="s">
        <v>658</v>
      </c>
    </row>
    <row r="2534" spans="1:16" ht="120" x14ac:dyDescent="0.25">
      <c r="A2534" s="202" t="s">
        <v>9990</v>
      </c>
      <c r="B2534" s="100" t="s">
        <v>479</v>
      </c>
      <c r="C2534" s="241" t="s">
        <v>10017</v>
      </c>
      <c r="D2534" s="99">
        <v>19</v>
      </c>
      <c r="E2534" s="100" t="s">
        <v>10035</v>
      </c>
      <c r="F2534" s="317" t="s">
        <v>10036</v>
      </c>
      <c r="G2534" s="317" t="s">
        <v>839</v>
      </c>
      <c r="H2534" s="100" t="s">
        <v>10002</v>
      </c>
      <c r="I2534" s="307" t="s">
        <v>7306</v>
      </c>
      <c r="J2534" s="100" t="s">
        <v>10008</v>
      </c>
      <c r="K2534" s="105">
        <v>77100.850000000006</v>
      </c>
      <c r="L2534" s="173">
        <v>24765.8</v>
      </c>
      <c r="M2534" s="350" t="s">
        <v>12658</v>
      </c>
      <c r="N2534" s="49" t="s">
        <v>1</v>
      </c>
      <c r="O2534" s="54" t="s">
        <v>1</v>
      </c>
      <c r="P2534" s="202" t="s">
        <v>658</v>
      </c>
    </row>
    <row r="2535" spans="1:16" ht="120" x14ac:dyDescent="0.25">
      <c r="A2535" s="202" t="s">
        <v>9991</v>
      </c>
      <c r="B2535" s="100" t="s">
        <v>598</v>
      </c>
      <c r="C2535" s="241" t="s">
        <v>10018</v>
      </c>
      <c r="D2535" s="99">
        <v>92.3</v>
      </c>
      <c r="E2535" s="100" t="s">
        <v>10037</v>
      </c>
      <c r="F2535" s="317" t="s">
        <v>10038</v>
      </c>
      <c r="G2535" s="317" t="s">
        <v>839</v>
      </c>
      <c r="H2535" s="100" t="s">
        <v>10003</v>
      </c>
      <c r="I2535" s="307" t="s">
        <v>7306</v>
      </c>
      <c r="J2535" s="100" t="s">
        <v>10009</v>
      </c>
      <c r="K2535" s="105">
        <v>175228.81</v>
      </c>
      <c r="L2535" s="173">
        <v>112541.38</v>
      </c>
      <c r="M2535" s="350" t="s">
        <v>12658</v>
      </c>
      <c r="N2535" s="49" t="s">
        <v>1</v>
      </c>
      <c r="O2535" s="54" t="s">
        <v>1</v>
      </c>
      <c r="P2535" s="202" t="s">
        <v>658</v>
      </c>
    </row>
    <row r="2536" spans="1:16" ht="120" x14ac:dyDescent="0.25">
      <c r="A2536" s="202" t="s">
        <v>10020</v>
      </c>
      <c r="B2536" s="100" t="s">
        <v>599</v>
      </c>
      <c r="C2536" s="241" t="s">
        <v>10019</v>
      </c>
      <c r="D2536" s="316">
        <v>51</v>
      </c>
      <c r="E2536" s="100" t="s">
        <v>10039</v>
      </c>
      <c r="F2536" s="317" t="s">
        <v>10053</v>
      </c>
      <c r="G2536" s="317" t="s">
        <v>839</v>
      </c>
      <c r="H2536" s="100" t="s">
        <v>10040</v>
      </c>
      <c r="I2536" s="307" t="s">
        <v>7306</v>
      </c>
      <c r="J2536" s="100" t="s">
        <v>10047</v>
      </c>
      <c r="K2536" s="105">
        <v>123112.71</v>
      </c>
      <c r="L2536" s="173">
        <v>62387.06</v>
      </c>
      <c r="M2536" s="350" t="s">
        <v>12658</v>
      </c>
      <c r="N2536" s="49" t="s">
        <v>1</v>
      </c>
      <c r="O2536" s="54" t="s">
        <v>1</v>
      </c>
      <c r="P2536" s="202" t="s">
        <v>658</v>
      </c>
    </row>
    <row r="2537" spans="1:16" ht="150" x14ac:dyDescent="0.25">
      <c r="A2537" s="202" t="s">
        <v>10021</v>
      </c>
      <c r="B2537" s="100" t="s">
        <v>615</v>
      </c>
      <c r="C2537" s="241" t="s">
        <v>10054</v>
      </c>
      <c r="D2537" s="101">
        <v>86.8</v>
      </c>
      <c r="E2537" s="100" t="s">
        <v>10059</v>
      </c>
      <c r="F2537" s="317" t="s">
        <v>10061</v>
      </c>
      <c r="G2537" s="317" t="s">
        <v>839</v>
      </c>
      <c r="H2537" s="100" t="s">
        <v>10041</v>
      </c>
      <c r="I2537" s="307" t="s">
        <v>7306</v>
      </c>
      <c r="J2537" s="100" t="s">
        <v>10048</v>
      </c>
      <c r="K2537" s="105">
        <v>65956.78</v>
      </c>
      <c r="L2537" s="173">
        <v>106425</v>
      </c>
      <c r="M2537" s="350" t="s">
        <v>12658</v>
      </c>
      <c r="N2537" s="49" t="s">
        <v>1</v>
      </c>
      <c r="O2537" s="54" t="s">
        <v>1</v>
      </c>
      <c r="P2537" s="202" t="s">
        <v>658</v>
      </c>
    </row>
    <row r="2538" spans="1:16" ht="120" x14ac:dyDescent="0.25">
      <c r="A2538" s="202" t="s">
        <v>10022</v>
      </c>
      <c r="B2538" s="100" t="s">
        <v>311</v>
      </c>
      <c r="C2538" s="241" t="s">
        <v>10055</v>
      </c>
      <c r="D2538" s="99">
        <v>48.4</v>
      </c>
      <c r="E2538" s="100" t="s">
        <v>10060</v>
      </c>
      <c r="F2538" s="317" t="s">
        <v>10062</v>
      </c>
      <c r="G2538" s="317" t="s">
        <v>839</v>
      </c>
      <c r="H2538" s="100" t="s">
        <v>10042</v>
      </c>
      <c r="I2538" s="307" t="s">
        <v>7306</v>
      </c>
      <c r="J2538" s="100" t="s">
        <v>10063</v>
      </c>
      <c r="K2538" s="105">
        <v>67119.490000000005</v>
      </c>
      <c r="L2538" s="173">
        <v>28717.24</v>
      </c>
      <c r="M2538" s="350" t="s">
        <v>12658</v>
      </c>
      <c r="N2538" s="49" t="s">
        <v>1</v>
      </c>
      <c r="O2538" s="54" t="s">
        <v>1</v>
      </c>
      <c r="P2538" s="202" t="s">
        <v>658</v>
      </c>
    </row>
    <row r="2539" spans="1:16" ht="165" x14ac:dyDescent="0.25">
      <c r="A2539" s="202" t="s">
        <v>10023</v>
      </c>
      <c r="B2539" s="100" t="s">
        <v>433</v>
      </c>
      <c r="C2539" s="241" t="s">
        <v>10056</v>
      </c>
      <c r="D2539" s="99">
        <v>139.19999999999999</v>
      </c>
      <c r="E2539" s="100" t="s">
        <v>10064</v>
      </c>
      <c r="F2539" s="317" t="s">
        <v>10066</v>
      </c>
      <c r="G2539" s="317" t="s">
        <v>839</v>
      </c>
      <c r="H2539" s="100" t="s">
        <v>10043</v>
      </c>
      <c r="I2539" s="307" t="s">
        <v>7306</v>
      </c>
      <c r="J2539" s="100" t="s">
        <v>10049</v>
      </c>
      <c r="K2539" s="105">
        <v>101379.66</v>
      </c>
      <c r="L2539" s="173">
        <v>84471.95</v>
      </c>
      <c r="M2539" s="350" t="s">
        <v>12658</v>
      </c>
      <c r="N2539" s="49" t="s">
        <v>1</v>
      </c>
      <c r="O2539" s="54" t="s">
        <v>1</v>
      </c>
      <c r="P2539" s="202" t="s">
        <v>658</v>
      </c>
    </row>
    <row r="2540" spans="1:16" ht="120" x14ac:dyDescent="0.25">
      <c r="A2540" s="202" t="s">
        <v>10024</v>
      </c>
      <c r="B2540" s="100" t="s">
        <v>617</v>
      </c>
      <c r="C2540" s="241" t="s">
        <v>10057</v>
      </c>
      <c r="D2540" s="99">
        <v>65.900000000000006</v>
      </c>
      <c r="E2540" s="100" t="s">
        <v>10065</v>
      </c>
      <c r="F2540" s="317" t="s">
        <v>10067</v>
      </c>
      <c r="G2540" s="317" t="s">
        <v>839</v>
      </c>
      <c r="H2540" s="100" t="s">
        <v>10044</v>
      </c>
      <c r="I2540" s="307" t="s">
        <v>7306</v>
      </c>
      <c r="J2540" s="100" t="s">
        <v>10050</v>
      </c>
      <c r="K2540" s="105">
        <v>33813.56</v>
      </c>
      <c r="L2540" s="173">
        <v>40108.980000000003</v>
      </c>
      <c r="M2540" s="350" t="s">
        <v>12658</v>
      </c>
      <c r="N2540" s="49" t="s">
        <v>1</v>
      </c>
      <c r="O2540" s="54" t="s">
        <v>1</v>
      </c>
      <c r="P2540" s="202" t="s">
        <v>658</v>
      </c>
    </row>
    <row r="2541" spans="1:16" ht="120" x14ac:dyDescent="0.25">
      <c r="A2541" s="202" t="s">
        <v>10025</v>
      </c>
      <c r="B2541" s="100" t="s">
        <v>616</v>
      </c>
      <c r="C2541" s="241" t="s">
        <v>10058</v>
      </c>
      <c r="D2541" s="99">
        <v>116.6</v>
      </c>
      <c r="E2541" s="100" t="s">
        <v>10069</v>
      </c>
      <c r="F2541" s="317" t="s">
        <v>10068</v>
      </c>
      <c r="G2541" s="317" t="s">
        <v>839</v>
      </c>
      <c r="H2541" s="100" t="s">
        <v>10045</v>
      </c>
      <c r="I2541" s="307" t="s">
        <v>7306</v>
      </c>
      <c r="J2541" s="100" t="s">
        <v>10051</v>
      </c>
      <c r="K2541" s="105">
        <v>298350</v>
      </c>
      <c r="L2541" s="173">
        <v>216519.83</v>
      </c>
      <c r="M2541" s="350" t="s">
        <v>12658</v>
      </c>
      <c r="N2541" s="49" t="s">
        <v>1</v>
      </c>
      <c r="O2541" s="54" t="s">
        <v>1</v>
      </c>
      <c r="P2541" s="202" t="s">
        <v>658</v>
      </c>
    </row>
    <row r="2542" spans="1:16" ht="120" x14ac:dyDescent="0.25">
      <c r="A2542" s="202" t="s">
        <v>10026</v>
      </c>
      <c r="B2542" s="100" t="s">
        <v>434</v>
      </c>
      <c r="C2542" s="241" t="s">
        <v>10086</v>
      </c>
      <c r="D2542" s="99">
        <v>18.3</v>
      </c>
      <c r="E2542" s="100" t="s">
        <v>10070</v>
      </c>
      <c r="F2542" s="317" t="s">
        <v>10071</v>
      </c>
      <c r="G2542" s="317" t="s">
        <v>839</v>
      </c>
      <c r="H2542" s="100" t="s">
        <v>10046</v>
      </c>
      <c r="I2542" s="307" t="s">
        <v>7306</v>
      </c>
      <c r="J2542" s="100" t="s">
        <v>10052</v>
      </c>
      <c r="K2542" s="105">
        <v>15512.71</v>
      </c>
      <c r="L2542" s="173">
        <v>10938.82</v>
      </c>
      <c r="M2542" s="350" t="s">
        <v>12658</v>
      </c>
      <c r="N2542" s="49" t="s">
        <v>1</v>
      </c>
      <c r="O2542" s="54" t="s">
        <v>1</v>
      </c>
      <c r="P2542" s="202" t="s">
        <v>658</v>
      </c>
    </row>
    <row r="2543" spans="1:16" ht="114.75" x14ac:dyDescent="0.25">
      <c r="A2543" s="202" t="s">
        <v>10027</v>
      </c>
      <c r="B2543" s="33" t="s">
        <v>226</v>
      </c>
      <c r="C2543" s="307" t="s">
        <v>10087</v>
      </c>
      <c r="D2543" s="58">
        <v>28</v>
      </c>
      <c r="E2543" s="101" t="s">
        <v>10082</v>
      </c>
      <c r="F2543" s="317" t="s">
        <v>10072</v>
      </c>
      <c r="G2543" s="317" t="s">
        <v>839</v>
      </c>
      <c r="H2543" s="101" t="s">
        <v>10077</v>
      </c>
      <c r="I2543" s="307" t="s">
        <v>7306</v>
      </c>
      <c r="J2543" s="101" t="s">
        <v>10073</v>
      </c>
      <c r="K2543" s="102">
        <v>2174.5100000000002</v>
      </c>
      <c r="L2543" s="173">
        <v>24144.77</v>
      </c>
      <c r="M2543" s="5" t="s">
        <v>12657</v>
      </c>
      <c r="N2543" s="54" t="s">
        <v>1</v>
      </c>
      <c r="O2543" s="54" t="s">
        <v>1</v>
      </c>
      <c r="P2543" s="202" t="s">
        <v>658</v>
      </c>
    </row>
    <row r="2544" spans="1:16" ht="120" x14ac:dyDescent="0.25">
      <c r="A2544" s="202" t="s">
        <v>10028</v>
      </c>
      <c r="B2544" s="100" t="s">
        <v>435</v>
      </c>
      <c r="C2544" s="241" t="s">
        <v>10088</v>
      </c>
      <c r="D2544" s="99">
        <v>84</v>
      </c>
      <c r="E2544" s="100" t="s">
        <v>10083</v>
      </c>
      <c r="F2544" s="317" t="s">
        <v>10084</v>
      </c>
      <c r="G2544" s="317" t="s">
        <v>839</v>
      </c>
      <c r="H2544" s="100" t="s">
        <v>10078</v>
      </c>
      <c r="I2544" s="307" t="s">
        <v>7306</v>
      </c>
      <c r="J2544" s="100" t="s">
        <v>10074</v>
      </c>
      <c r="K2544" s="105">
        <v>210950</v>
      </c>
      <c r="L2544" s="173">
        <v>102755.17</v>
      </c>
      <c r="M2544" s="5" t="s">
        <v>12658</v>
      </c>
      <c r="N2544" s="49" t="s">
        <v>1</v>
      </c>
      <c r="O2544" s="54" t="s">
        <v>1</v>
      </c>
      <c r="P2544" s="202" t="s">
        <v>658</v>
      </c>
    </row>
    <row r="2545" spans="1:16" ht="135" x14ac:dyDescent="0.25">
      <c r="A2545" s="202" t="s">
        <v>10029</v>
      </c>
      <c r="B2545" s="100" t="s">
        <v>436</v>
      </c>
      <c r="C2545" s="241" t="s">
        <v>10089</v>
      </c>
      <c r="D2545" s="99">
        <v>39.9</v>
      </c>
      <c r="E2545" s="100" t="s">
        <v>10093</v>
      </c>
      <c r="F2545" s="317" t="s">
        <v>10085</v>
      </c>
      <c r="G2545" s="317" t="s">
        <v>839</v>
      </c>
      <c r="H2545" s="100" t="s">
        <v>10079</v>
      </c>
      <c r="I2545" s="307" t="s">
        <v>7306</v>
      </c>
      <c r="J2545" s="100" t="s">
        <v>10075</v>
      </c>
      <c r="K2545" s="105">
        <v>7420.34</v>
      </c>
      <c r="L2545" s="173">
        <v>24308.47</v>
      </c>
      <c r="M2545" s="5" t="s">
        <v>791</v>
      </c>
      <c r="N2545" s="49" t="s">
        <v>1</v>
      </c>
      <c r="O2545" s="54" t="s">
        <v>1</v>
      </c>
      <c r="P2545" s="202" t="s">
        <v>658</v>
      </c>
    </row>
    <row r="2546" spans="1:16" ht="114.75" x14ac:dyDescent="0.25">
      <c r="A2546" s="202" t="s">
        <v>10030</v>
      </c>
      <c r="B2546" s="33" t="s">
        <v>227</v>
      </c>
      <c r="C2546" s="307" t="s">
        <v>10090</v>
      </c>
      <c r="D2546" s="58">
        <v>19</v>
      </c>
      <c r="E2546" s="101" t="s">
        <v>10094</v>
      </c>
      <c r="F2546" s="317" t="s">
        <v>10095</v>
      </c>
      <c r="G2546" s="317" t="s">
        <v>839</v>
      </c>
      <c r="H2546" s="101" t="s">
        <v>10080</v>
      </c>
      <c r="I2546" s="307" t="s">
        <v>7306</v>
      </c>
      <c r="J2546" s="101" t="s">
        <v>10073</v>
      </c>
      <c r="K2546" s="102">
        <v>37604.300000000003</v>
      </c>
      <c r="L2546" s="173">
        <v>16383.95</v>
      </c>
      <c r="M2546" s="5" t="s">
        <v>12657</v>
      </c>
      <c r="N2546" s="54" t="s">
        <v>1</v>
      </c>
      <c r="O2546" s="54" t="s">
        <v>1</v>
      </c>
      <c r="P2546" s="202" t="s">
        <v>658</v>
      </c>
    </row>
    <row r="2547" spans="1:16" ht="120" x14ac:dyDescent="0.25">
      <c r="A2547" s="202" t="s">
        <v>10031</v>
      </c>
      <c r="B2547" s="100" t="s">
        <v>600</v>
      </c>
      <c r="C2547" s="241" t="s">
        <v>10091</v>
      </c>
      <c r="D2547" s="99">
        <v>31.9</v>
      </c>
      <c r="E2547" s="100" t="s">
        <v>10096</v>
      </c>
      <c r="F2547" s="317" t="s">
        <v>10097</v>
      </c>
      <c r="G2547" s="317" t="s">
        <v>839</v>
      </c>
      <c r="H2547" s="100" t="s">
        <v>10081</v>
      </c>
      <c r="I2547" s="307" t="s">
        <v>7306</v>
      </c>
      <c r="J2547" s="100" t="s">
        <v>10076</v>
      </c>
      <c r="K2547" s="105">
        <v>32533.05</v>
      </c>
      <c r="L2547" s="173">
        <v>19446.78</v>
      </c>
      <c r="M2547" s="5" t="s">
        <v>12658</v>
      </c>
      <c r="N2547" s="49" t="s">
        <v>1</v>
      </c>
      <c r="O2547" s="54" t="s">
        <v>1</v>
      </c>
      <c r="P2547" s="202" t="s">
        <v>658</v>
      </c>
    </row>
    <row r="2548" spans="1:16" ht="114.75" x14ac:dyDescent="0.25">
      <c r="A2548" s="202" t="s">
        <v>10032</v>
      </c>
      <c r="B2548" s="33" t="s">
        <v>229</v>
      </c>
      <c r="C2548" s="307" t="s">
        <v>10092</v>
      </c>
      <c r="D2548" s="58">
        <v>307</v>
      </c>
      <c r="E2548" s="101" t="s">
        <v>10098</v>
      </c>
      <c r="F2548" s="317" t="s">
        <v>10099</v>
      </c>
      <c r="G2548" s="317" t="s">
        <v>839</v>
      </c>
      <c r="H2548" s="101" t="s">
        <v>10100</v>
      </c>
      <c r="I2548" s="307" t="s">
        <v>7306</v>
      </c>
      <c r="J2548" s="101" t="s">
        <v>10105</v>
      </c>
      <c r="K2548" s="102">
        <v>185704.86</v>
      </c>
      <c r="L2548" s="173">
        <v>264730.12</v>
      </c>
      <c r="M2548" s="5" t="s">
        <v>12657</v>
      </c>
      <c r="N2548" s="54" t="s">
        <v>1</v>
      </c>
      <c r="O2548" s="54" t="s">
        <v>1</v>
      </c>
      <c r="P2548" s="202" t="s">
        <v>658</v>
      </c>
    </row>
    <row r="2549" spans="1:16" ht="120" x14ac:dyDescent="0.25">
      <c r="A2549" s="202" t="s">
        <v>10033</v>
      </c>
      <c r="B2549" s="100" t="s">
        <v>601</v>
      </c>
      <c r="C2549" s="241" t="s">
        <v>10125</v>
      </c>
      <c r="D2549" s="99">
        <v>62.9</v>
      </c>
      <c r="E2549" s="100" t="s">
        <v>10110</v>
      </c>
      <c r="F2549" s="317" t="s">
        <v>10111</v>
      </c>
      <c r="G2549" s="317" t="s">
        <v>839</v>
      </c>
      <c r="H2549" s="100" t="s">
        <v>10101</v>
      </c>
      <c r="I2549" s="307" t="s">
        <v>7306</v>
      </c>
      <c r="J2549" s="100" t="s">
        <v>10106</v>
      </c>
      <c r="K2549" s="105">
        <v>157324.57999999999</v>
      </c>
      <c r="L2549" s="173">
        <v>77066.38</v>
      </c>
      <c r="M2549" s="5" t="s">
        <v>12658</v>
      </c>
      <c r="N2549" s="49" t="s">
        <v>1</v>
      </c>
      <c r="O2549" s="54" t="s">
        <v>1</v>
      </c>
      <c r="P2549" s="202" t="s">
        <v>658</v>
      </c>
    </row>
    <row r="2550" spans="1:16" ht="114.75" x14ac:dyDescent="0.25">
      <c r="A2550" s="202" t="s">
        <v>10034</v>
      </c>
      <c r="B2550" s="33" t="s">
        <v>228</v>
      </c>
      <c r="C2550" s="307" t="s">
        <v>10126</v>
      </c>
      <c r="D2550" s="58">
        <v>359</v>
      </c>
      <c r="E2550" s="101" t="s">
        <v>10112</v>
      </c>
      <c r="F2550" s="317" t="s">
        <v>10122</v>
      </c>
      <c r="G2550" s="317" t="s">
        <v>839</v>
      </c>
      <c r="H2550" s="101" t="s">
        <v>10102</v>
      </c>
      <c r="I2550" s="307" t="s">
        <v>7306</v>
      </c>
      <c r="J2550" s="101" t="s">
        <v>10107</v>
      </c>
      <c r="K2550" s="102">
        <v>44036</v>
      </c>
      <c r="L2550" s="173">
        <v>309570.40999999997</v>
      </c>
      <c r="M2550" s="5" t="s">
        <v>12657</v>
      </c>
      <c r="N2550" s="54" t="s">
        <v>1</v>
      </c>
      <c r="O2550" s="54" t="s">
        <v>1</v>
      </c>
      <c r="P2550" s="202" t="s">
        <v>658</v>
      </c>
    </row>
    <row r="2551" spans="1:16" ht="120" x14ac:dyDescent="0.25">
      <c r="A2551" s="202" t="s">
        <v>10113</v>
      </c>
      <c r="B2551" s="100" t="s">
        <v>437</v>
      </c>
      <c r="C2551" s="241" t="s">
        <v>10127</v>
      </c>
      <c r="D2551" s="99">
        <v>34.700000000000003</v>
      </c>
      <c r="E2551" s="100" t="s">
        <v>10124</v>
      </c>
      <c r="F2551" s="317" t="s">
        <v>10123</v>
      </c>
      <c r="G2551" s="317" t="s">
        <v>839</v>
      </c>
      <c r="H2551" s="100" t="s">
        <v>10103</v>
      </c>
      <c r="I2551" s="307" t="s">
        <v>7306</v>
      </c>
      <c r="J2551" s="100" t="s">
        <v>10108</v>
      </c>
      <c r="K2551" s="105">
        <v>95351.69</v>
      </c>
      <c r="L2551" s="173">
        <v>42814.64</v>
      </c>
      <c r="M2551" s="5" t="s">
        <v>12658</v>
      </c>
      <c r="N2551" s="49" t="s">
        <v>1</v>
      </c>
      <c r="O2551" s="54" t="s">
        <v>1</v>
      </c>
      <c r="P2551" s="202" t="s">
        <v>658</v>
      </c>
    </row>
    <row r="2552" spans="1:16" ht="120" x14ac:dyDescent="0.25">
      <c r="A2552" s="202" t="s">
        <v>10114</v>
      </c>
      <c r="B2552" s="100" t="s">
        <v>602</v>
      </c>
      <c r="C2552" s="241" t="s">
        <v>10128</v>
      </c>
      <c r="D2552" s="99">
        <v>12.7</v>
      </c>
      <c r="E2552" s="100" t="s">
        <v>10130</v>
      </c>
      <c r="F2552" s="317" t="s">
        <v>10131</v>
      </c>
      <c r="G2552" s="317" t="s">
        <v>839</v>
      </c>
      <c r="H2552" s="100" t="s">
        <v>10104</v>
      </c>
      <c r="I2552" s="307" t="s">
        <v>7306</v>
      </c>
      <c r="J2552" s="100" t="s">
        <v>10109</v>
      </c>
      <c r="K2552" s="105">
        <v>4199.1499999999996</v>
      </c>
      <c r="L2552" s="173">
        <v>7900.26</v>
      </c>
      <c r="M2552" s="5" t="s">
        <v>12658</v>
      </c>
      <c r="N2552" s="49" t="s">
        <v>1</v>
      </c>
      <c r="O2552" s="54" t="s">
        <v>1</v>
      </c>
      <c r="P2552" s="202" t="s">
        <v>658</v>
      </c>
    </row>
    <row r="2553" spans="1:16" ht="120" x14ac:dyDescent="0.25">
      <c r="A2553" s="202" t="s">
        <v>10115</v>
      </c>
      <c r="B2553" s="100" t="s">
        <v>10134</v>
      </c>
      <c r="C2553" s="241" t="s">
        <v>10136</v>
      </c>
      <c r="D2553" s="99">
        <v>28.3</v>
      </c>
      <c r="E2553" s="100" t="s">
        <v>10132</v>
      </c>
      <c r="F2553" s="317" t="s">
        <v>10133</v>
      </c>
      <c r="G2553" s="317" t="s">
        <v>839</v>
      </c>
      <c r="H2553" s="100" t="s">
        <v>10140</v>
      </c>
      <c r="I2553" s="307" t="s">
        <v>7306</v>
      </c>
      <c r="J2553" s="100" t="s">
        <v>10146</v>
      </c>
      <c r="K2553" s="105">
        <v>27116.1</v>
      </c>
      <c r="L2553" s="173">
        <v>17015.93</v>
      </c>
      <c r="M2553" s="5" t="s">
        <v>12658</v>
      </c>
      <c r="N2553" s="49" t="s">
        <v>1</v>
      </c>
      <c r="O2553" s="54" t="s">
        <v>1</v>
      </c>
      <c r="P2553" s="202" t="s">
        <v>658</v>
      </c>
    </row>
    <row r="2554" spans="1:16" ht="210" x14ac:dyDescent="0.25">
      <c r="A2554" s="202" t="s">
        <v>10116</v>
      </c>
      <c r="B2554" s="100" t="s">
        <v>10135</v>
      </c>
      <c r="C2554" s="241" t="s">
        <v>10137</v>
      </c>
      <c r="D2554" s="99">
        <v>369.5</v>
      </c>
      <c r="E2554" s="100" t="s">
        <v>10138</v>
      </c>
      <c r="F2554" s="319" t="s">
        <v>10139</v>
      </c>
      <c r="G2554" s="317" t="s">
        <v>839</v>
      </c>
      <c r="H2554" s="100" t="s">
        <v>10141</v>
      </c>
      <c r="I2554" s="307" t="s">
        <v>7306</v>
      </c>
      <c r="J2554" s="100" t="s">
        <v>10147</v>
      </c>
      <c r="K2554" s="105">
        <v>394921.19</v>
      </c>
      <c r="L2554" s="173">
        <v>452612.05</v>
      </c>
      <c r="M2554" s="348" t="s">
        <v>12658</v>
      </c>
      <c r="N2554" s="49" t="s">
        <v>1</v>
      </c>
      <c r="O2554" s="54" t="s">
        <v>1</v>
      </c>
      <c r="P2554" s="202" t="s">
        <v>658</v>
      </c>
    </row>
    <row r="2555" spans="1:16" ht="120" x14ac:dyDescent="0.25">
      <c r="A2555" s="202" t="s">
        <v>10117</v>
      </c>
      <c r="B2555" s="100" t="s">
        <v>10155</v>
      </c>
      <c r="C2555" s="241" t="s">
        <v>10156</v>
      </c>
      <c r="D2555" s="99">
        <v>75.900000000000006</v>
      </c>
      <c r="E2555" s="100" t="s">
        <v>10153</v>
      </c>
      <c r="F2555" s="319" t="s">
        <v>10159</v>
      </c>
      <c r="G2555" s="317" t="s">
        <v>839</v>
      </c>
      <c r="H2555" s="100" t="s">
        <v>10142</v>
      </c>
      <c r="I2555" s="307" t="s">
        <v>7306</v>
      </c>
      <c r="J2555" s="100" t="s">
        <v>10148</v>
      </c>
      <c r="K2555" s="105">
        <v>29308.47</v>
      </c>
      <c r="L2555" s="173">
        <v>46186.1</v>
      </c>
      <c r="M2555" s="348" t="s">
        <v>12658</v>
      </c>
      <c r="N2555" s="49" t="s">
        <v>1</v>
      </c>
      <c r="O2555" s="54" t="s">
        <v>1</v>
      </c>
      <c r="P2555" s="202" t="s">
        <v>658</v>
      </c>
    </row>
    <row r="2556" spans="1:16" ht="120" x14ac:dyDescent="0.25">
      <c r="A2556" s="202" t="s">
        <v>10118</v>
      </c>
      <c r="B2556" s="100" t="s">
        <v>603</v>
      </c>
      <c r="C2556" s="241" t="s">
        <v>10157</v>
      </c>
      <c r="D2556" s="99">
        <v>150.6</v>
      </c>
      <c r="E2556" s="100" t="s">
        <v>10154</v>
      </c>
      <c r="F2556" s="319" t="s">
        <v>10160</v>
      </c>
      <c r="G2556" s="317" t="s">
        <v>839</v>
      </c>
      <c r="H2556" s="100" t="s">
        <v>10143</v>
      </c>
      <c r="I2556" s="307" t="s">
        <v>7306</v>
      </c>
      <c r="J2556" s="100" t="s">
        <v>10149</v>
      </c>
      <c r="K2556" s="105">
        <v>193796.61</v>
      </c>
      <c r="L2556" s="173">
        <v>263436.65000000002</v>
      </c>
      <c r="M2556" s="348" t="s">
        <v>12658</v>
      </c>
      <c r="N2556" s="49" t="s">
        <v>1</v>
      </c>
      <c r="O2556" s="54" t="s">
        <v>1</v>
      </c>
      <c r="P2556" s="202" t="s">
        <v>658</v>
      </c>
    </row>
    <row r="2557" spans="1:16" ht="135" x14ac:dyDescent="0.25">
      <c r="A2557" s="202" t="s">
        <v>10119</v>
      </c>
      <c r="B2557" s="33" t="s">
        <v>230</v>
      </c>
      <c r="C2557" s="307" t="s">
        <v>10158</v>
      </c>
      <c r="D2557" s="58">
        <v>544</v>
      </c>
      <c r="E2557" s="101" t="s">
        <v>10161</v>
      </c>
      <c r="F2557" s="319" t="s">
        <v>10162</v>
      </c>
      <c r="G2557" s="317" t="s">
        <v>839</v>
      </c>
      <c r="H2557" s="101" t="s">
        <v>10144</v>
      </c>
      <c r="I2557" s="307" t="s">
        <v>7306</v>
      </c>
      <c r="J2557" s="101" t="s">
        <v>10150</v>
      </c>
      <c r="K2557" s="102">
        <v>87063</v>
      </c>
      <c r="L2557" s="175">
        <v>469098.32</v>
      </c>
      <c r="M2557" s="5" t="s">
        <v>12659</v>
      </c>
      <c r="N2557" s="54" t="s">
        <v>1</v>
      </c>
      <c r="O2557" s="54" t="s">
        <v>1</v>
      </c>
      <c r="P2557" s="202" t="s">
        <v>658</v>
      </c>
    </row>
    <row r="2558" spans="1:16" ht="185.25" customHeight="1" x14ac:dyDescent="0.25">
      <c r="A2558" s="202" t="s">
        <v>10120</v>
      </c>
      <c r="B2558" s="33" t="s">
        <v>231</v>
      </c>
      <c r="C2558" s="307" t="s">
        <v>10164</v>
      </c>
      <c r="D2558" s="58">
        <v>482.5</v>
      </c>
      <c r="E2558" s="101" t="s">
        <v>10163</v>
      </c>
      <c r="F2558" s="319" t="s">
        <v>10167</v>
      </c>
      <c r="G2558" s="317" t="s">
        <v>839</v>
      </c>
      <c r="H2558" s="101" t="s">
        <v>10145</v>
      </c>
      <c r="I2558" s="307" t="s">
        <v>7306</v>
      </c>
      <c r="J2558" s="101" t="s">
        <v>10151</v>
      </c>
      <c r="K2558" s="102">
        <v>77220.39</v>
      </c>
      <c r="L2558" s="175">
        <v>416497.22</v>
      </c>
      <c r="M2558" s="348" t="s">
        <v>12659</v>
      </c>
      <c r="N2558" s="54" t="s">
        <v>1</v>
      </c>
      <c r="O2558" s="54" t="s">
        <v>1</v>
      </c>
      <c r="P2558" s="202" t="s">
        <v>658</v>
      </c>
    </row>
    <row r="2559" spans="1:16" ht="120" x14ac:dyDescent="0.25">
      <c r="A2559" s="202" t="s">
        <v>10121</v>
      </c>
      <c r="B2559" s="100" t="s">
        <v>604</v>
      </c>
      <c r="C2559" s="241" t="s">
        <v>10165</v>
      </c>
      <c r="D2559" s="99">
        <v>45.6</v>
      </c>
      <c r="E2559" s="100" t="s">
        <v>10168</v>
      </c>
      <c r="F2559" s="319" t="s">
        <v>10169</v>
      </c>
      <c r="G2559" s="319" t="s">
        <v>839</v>
      </c>
      <c r="H2559" s="100" t="s">
        <v>10170</v>
      </c>
      <c r="I2559" s="307" t="s">
        <v>7306</v>
      </c>
      <c r="J2559" s="100" t="s">
        <v>10152</v>
      </c>
      <c r="K2559" s="105">
        <v>14134.75</v>
      </c>
      <c r="L2559" s="175">
        <v>27954.74</v>
      </c>
      <c r="M2559" s="5" t="s">
        <v>12658</v>
      </c>
      <c r="N2559" s="49" t="s">
        <v>1</v>
      </c>
      <c r="O2559" s="54" t="s">
        <v>1</v>
      </c>
      <c r="P2559" s="202" t="s">
        <v>658</v>
      </c>
    </row>
    <row r="2560" spans="1:16" ht="120" x14ac:dyDescent="0.25">
      <c r="A2560" s="202" t="s">
        <v>10178</v>
      </c>
      <c r="B2560" s="100" t="s">
        <v>438</v>
      </c>
      <c r="C2560" s="241" t="s">
        <v>10166</v>
      </c>
      <c r="D2560" s="99">
        <v>32.1</v>
      </c>
      <c r="E2560" s="100" t="s">
        <v>10195</v>
      </c>
      <c r="F2560" s="319" t="s">
        <v>10196</v>
      </c>
      <c r="G2560" s="319" t="s">
        <v>839</v>
      </c>
      <c r="H2560" s="100" t="s">
        <v>10171</v>
      </c>
      <c r="I2560" s="307" t="s">
        <v>7306</v>
      </c>
      <c r="J2560" s="100" t="s">
        <v>10175</v>
      </c>
      <c r="K2560" s="105">
        <v>33175.42</v>
      </c>
      <c r="L2560" s="175">
        <v>19446.78</v>
      </c>
      <c r="M2560" s="348" t="s">
        <v>12658</v>
      </c>
      <c r="N2560" s="49" t="s">
        <v>1</v>
      </c>
      <c r="O2560" s="54" t="s">
        <v>1</v>
      </c>
      <c r="P2560" s="202" t="s">
        <v>658</v>
      </c>
    </row>
    <row r="2561" spans="1:16" ht="150" x14ac:dyDescent="0.25">
      <c r="A2561" s="202" t="s">
        <v>10179</v>
      </c>
      <c r="B2561" s="100" t="s">
        <v>619</v>
      </c>
      <c r="C2561" s="100" t="s">
        <v>10197</v>
      </c>
      <c r="D2561" s="99">
        <v>309.8</v>
      </c>
      <c r="E2561" s="100" t="s">
        <v>10198</v>
      </c>
      <c r="F2561" s="319" t="s">
        <v>10199</v>
      </c>
      <c r="G2561" s="319" t="s">
        <v>839</v>
      </c>
      <c r="H2561" s="100" t="s">
        <v>10172</v>
      </c>
      <c r="I2561" s="307" t="s">
        <v>7306</v>
      </c>
      <c r="J2561" s="100" t="s">
        <v>10176</v>
      </c>
      <c r="K2561" s="105">
        <v>280996.61</v>
      </c>
      <c r="L2561" s="175">
        <v>304567.37</v>
      </c>
      <c r="M2561" s="348" t="s">
        <v>12658</v>
      </c>
      <c r="N2561" s="49" t="s">
        <v>1</v>
      </c>
      <c r="O2561" s="54" t="s">
        <v>1</v>
      </c>
      <c r="P2561" s="202" t="s">
        <v>658</v>
      </c>
    </row>
    <row r="2562" spans="1:16" ht="195" x14ac:dyDescent="0.25">
      <c r="A2562" s="202" t="s">
        <v>10180</v>
      </c>
      <c r="B2562" s="100" t="s">
        <v>620</v>
      </c>
      <c r="C2562" s="241" t="s">
        <v>10200</v>
      </c>
      <c r="D2562" s="99">
        <v>53.7</v>
      </c>
      <c r="E2562" s="100" t="s">
        <v>10203</v>
      </c>
      <c r="F2562" s="319" t="s">
        <v>10204</v>
      </c>
      <c r="G2562" s="319" t="s">
        <v>839</v>
      </c>
      <c r="H2562" s="100" t="s">
        <v>10173</v>
      </c>
      <c r="I2562" s="307" t="s">
        <v>7306</v>
      </c>
      <c r="J2562" s="100" t="s">
        <v>10177</v>
      </c>
      <c r="K2562" s="105">
        <v>119400.85</v>
      </c>
      <c r="L2562" s="175">
        <v>66056.89</v>
      </c>
      <c r="M2562" s="348" t="s">
        <v>12658</v>
      </c>
      <c r="N2562" s="49" t="s">
        <v>1</v>
      </c>
      <c r="O2562" s="54" t="s">
        <v>1</v>
      </c>
      <c r="P2562" s="202" t="s">
        <v>658</v>
      </c>
    </row>
    <row r="2563" spans="1:16" ht="120" x14ac:dyDescent="0.25">
      <c r="A2563" s="202" t="s">
        <v>10181</v>
      </c>
      <c r="B2563" s="100" t="s">
        <v>439</v>
      </c>
      <c r="C2563" s="241" t="s">
        <v>10201</v>
      </c>
      <c r="D2563" s="99">
        <v>44.8</v>
      </c>
      <c r="E2563" s="100" t="s">
        <v>10205</v>
      </c>
      <c r="F2563" s="319" t="s">
        <v>10213</v>
      </c>
      <c r="G2563" s="319" t="s">
        <v>839</v>
      </c>
      <c r="H2563" s="100" t="s">
        <v>10174</v>
      </c>
      <c r="I2563" s="307" t="s">
        <v>7306</v>
      </c>
      <c r="J2563" s="100" t="s">
        <v>10206</v>
      </c>
      <c r="K2563" s="105">
        <v>34137.29</v>
      </c>
      <c r="L2563" s="175">
        <v>27347.03</v>
      </c>
      <c r="M2563" s="348" t="s">
        <v>12658</v>
      </c>
      <c r="N2563" s="49" t="s">
        <v>1</v>
      </c>
      <c r="O2563" s="54" t="s">
        <v>1</v>
      </c>
      <c r="P2563" s="202" t="s">
        <v>658</v>
      </c>
    </row>
    <row r="2564" spans="1:16" ht="120" x14ac:dyDescent="0.25">
      <c r="A2564" s="202" t="s">
        <v>10182</v>
      </c>
      <c r="B2564" s="100" t="s">
        <v>10214</v>
      </c>
      <c r="C2564" s="241" t="s">
        <v>10202</v>
      </c>
      <c r="D2564" s="99">
        <v>23.2</v>
      </c>
      <c r="E2564" s="100" t="s">
        <v>10215</v>
      </c>
      <c r="F2564" s="319" t="s">
        <v>10216</v>
      </c>
      <c r="G2564" s="319" t="s">
        <v>839</v>
      </c>
      <c r="H2564" s="100" t="s">
        <v>10210</v>
      </c>
      <c r="I2564" s="307" t="s">
        <v>7306</v>
      </c>
      <c r="J2564" s="100" t="s">
        <v>10207</v>
      </c>
      <c r="K2564" s="105">
        <v>9845.76</v>
      </c>
      <c r="L2564" s="175">
        <v>14294.8</v>
      </c>
      <c r="M2564" s="348" t="s">
        <v>12658</v>
      </c>
      <c r="N2564" s="49" t="s">
        <v>1</v>
      </c>
      <c r="O2564" s="54" t="s">
        <v>1</v>
      </c>
      <c r="P2564" s="202" t="s">
        <v>658</v>
      </c>
    </row>
    <row r="2565" spans="1:16" ht="120" x14ac:dyDescent="0.25">
      <c r="A2565" s="202" t="s">
        <v>10183</v>
      </c>
      <c r="B2565" s="100" t="s">
        <v>312</v>
      </c>
      <c r="C2565" s="100" t="s">
        <v>10217</v>
      </c>
      <c r="D2565" s="99">
        <v>34.5</v>
      </c>
      <c r="E2565" s="100" t="s">
        <v>10222</v>
      </c>
      <c r="F2565" s="319" t="s">
        <v>10223</v>
      </c>
      <c r="G2565" s="319" t="s">
        <v>839</v>
      </c>
      <c r="H2565" s="100" t="s">
        <v>10211</v>
      </c>
      <c r="I2565" s="307" t="s">
        <v>7306</v>
      </c>
      <c r="J2565" s="100" t="s">
        <v>10208</v>
      </c>
      <c r="K2565" s="105">
        <v>28747.46</v>
      </c>
      <c r="L2565" s="175">
        <v>21269.919999999998</v>
      </c>
      <c r="M2565" s="348" t="s">
        <v>12658</v>
      </c>
      <c r="N2565" s="49" t="s">
        <v>1</v>
      </c>
      <c r="O2565" s="54" t="s">
        <v>1</v>
      </c>
      <c r="P2565" s="202" t="s">
        <v>658</v>
      </c>
    </row>
    <row r="2566" spans="1:16" ht="120" x14ac:dyDescent="0.25">
      <c r="A2566" s="202" t="s">
        <v>10184</v>
      </c>
      <c r="B2566" s="100" t="s">
        <v>313</v>
      </c>
      <c r="C2566" s="100" t="s">
        <v>10218</v>
      </c>
      <c r="D2566" s="99">
        <v>43.3</v>
      </c>
      <c r="E2566" s="100" t="s">
        <v>10224</v>
      </c>
      <c r="F2566" s="319" t="s">
        <v>10225</v>
      </c>
      <c r="G2566" s="319" t="s">
        <v>839</v>
      </c>
      <c r="H2566" s="100" t="s">
        <v>10212</v>
      </c>
      <c r="I2566" s="307" t="s">
        <v>7306</v>
      </c>
      <c r="J2566" s="100" t="s">
        <v>10209</v>
      </c>
      <c r="K2566" s="105">
        <v>32566.1</v>
      </c>
      <c r="L2566" s="175">
        <v>26131.61</v>
      </c>
      <c r="M2566" s="348" t="s">
        <v>12658</v>
      </c>
      <c r="N2566" s="49" t="s">
        <v>1</v>
      </c>
      <c r="O2566" s="54" t="s">
        <v>1</v>
      </c>
      <c r="P2566" s="202" t="s">
        <v>658</v>
      </c>
    </row>
    <row r="2567" spans="1:16" ht="120" x14ac:dyDescent="0.25">
      <c r="A2567" s="202" t="s">
        <v>10185</v>
      </c>
      <c r="B2567" s="100" t="s">
        <v>605</v>
      </c>
      <c r="C2567" s="100" t="s">
        <v>10219</v>
      </c>
      <c r="D2567" s="99">
        <v>94.2</v>
      </c>
      <c r="E2567" s="100" t="s">
        <v>10226</v>
      </c>
      <c r="F2567" s="319" t="s">
        <v>10227</v>
      </c>
      <c r="G2567" s="319" t="s">
        <v>839</v>
      </c>
      <c r="H2567" s="100" t="s">
        <v>10228</v>
      </c>
      <c r="I2567" s="307" t="s">
        <v>7306</v>
      </c>
      <c r="J2567" s="100" t="s">
        <v>10229</v>
      </c>
      <c r="K2567" s="105">
        <v>228101.69</v>
      </c>
      <c r="L2567" s="175">
        <v>133843.18</v>
      </c>
      <c r="M2567" s="348" t="s">
        <v>12658</v>
      </c>
      <c r="N2567" s="49" t="s">
        <v>1</v>
      </c>
      <c r="O2567" s="54" t="s">
        <v>1</v>
      </c>
      <c r="P2567" s="202" t="s">
        <v>658</v>
      </c>
    </row>
    <row r="2568" spans="1:16" ht="135" x14ac:dyDescent="0.25">
      <c r="A2568" s="202" t="s">
        <v>10186</v>
      </c>
      <c r="B2568" s="100" t="s">
        <v>618</v>
      </c>
      <c r="C2568" s="100" t="s">
        <v>10220</v>
      </c>
      <c r="D2568" s="99">
        <v>85.1</v>
      </c>
      <c r="E2568" s="100" t="s">
        <v>10230</v>
      </c>
      <c r="F2568" s="322" t="s">
        <v>10231</v>
      </c>
      <c r="G2568" s="319" t="s">
        <v>839</v>
      </c>
      <c r="H2568" s="100" t="s">
        <v>10232</v>
      </c>
      <c r="I2568" s="307" t="s">
        <v>7306</v>
      </c>
      <c r="J2568" s="100" t="s">
        <v>10233</v>
      </c>
      <c r="K2568" s="105">
        <v>269016.95</v>
      </c>
      <c r="L2568" s="175">
        <v>378186.65</v>
      </c>
      <c r="M2568" s="348" t="s">
        <v>12658</v>
      </c>
      <c r="N2568" s="49" t="s">
        <v>1</v>
      </c>
      <c r="O2568" s="54" t="s">
        <v>1</v>
      </c>
      <c r="P2568" s="202" t="s">
        <v>658</v>
      </c>
    </row>
    <row r="2569" spans="1:16" ht="120" x14ac:dyDescent="0.25">
      <c r="A2569" s="202" t="s">
        <v>10187</v>
      </c>
      <c r="B2569" s="100" t="s">
        <v>314</v>
      </c>
      <c r="C2569" s="100" t="s">
        <v>10221</v>
      </c>
      <c r="D2569" s="99">
        <v>34.6</v>
      </c>
      <c r="E2569" s="100" t="s">
        <v>10234</v>
      </c>
      <c r="F2569" s="322" t="s">
        <v>10235</v>
      </c>
      <c r="G2569" s="319" t="s">
        <v>839</v>
      </c>
      <c r="H2569" s="100" t="s">
        <v>10236</v>
      </c>
      <c r="I2569" s="307" t="s">
        <v>7306</v>
      </c>
      <c r="J2569" s="100" t="s">
        <v>10237</v>
      </c>
      <c r="K2569" s="105">
        <v>34274.58</v>
      </c>
      <c r="L2569" s="175">
        <v>21269.919999999998</v>
      </c>
      <c r="M2569" s="348" t="s">
        <v>12658</v>
      </c>
      <c r="N2569" s="49" t="s">
        <v>1</v>
      </c>
      <c r="O2569" s="54" t="s">
        <v>1</v>
      </c>
      <c r="P2569" s="202" t="s">
        <v>658</v>
      </c>
    </row>
    <row r="2570" spans="1:16" ht="120" x14ac:dyDescent="0.25">
      <c r="A2570" s="202" t="s">
        <v>10188</v>
      </c>
      <c r="B2570" s="100" t="s">
        <v>606</v>
      </c>
      <c r="C2570" s="241" t="s">
        <v>10238</v>
      </c>
      <c r="D2570" s="99">
        <v>42.4</v>
      </c>
      <c r="E2570" s="100" t="s">
        <v>10241</v>
      </c>
      <c r="F2570" s="322" t="s">
        <v>10242</v>
      </c>
      <c r="G2570" s="319" t="s">
        <v>839</v>
      </c>
      <c r="H2570" s="100" t="s">
        <v>10243</v>
      </c>
      <c r="I2570" s="307" t="s">
        <v>7306</v>
      </c>
      <c r="J2570" s="100" t="s">
        <v>10246</v>
      </c>
      <c r="K2570" s="105">
        <v>25883.05</v>
      </c>
      <c r="L2570" s="175">
        <v>25523.89</v>
      </c>
      <c r="M2570" s="348" t="s">
        <v>12658</v>
      </c>
      <c r="N2570" s="49" t="s">
        <v>1</v>
      </c>
      <c r="O2570" s="54" t="s">
        <v>1</v>
      </c>
      <c r="P2570" s="202" t="s">
        <v>658</v>
      </c>
    </row>
    <row r="2571" spans="1:16" ht="150" x14ac:dyDescent="0.25">
      <c r="A2571" s="202" t="s">
        <v>10189</v>
      </c>
      <c r="B2571" s="100" t="s">
        <v>552</v>
      </c>
      <c r="C2571" s="241" t="s">
        <v>10239</v>
      </c>
      <c r="D2571" s="99">
        <v>18.3</v>
      </c>
      <c r="E2571" s="100" t="s">
        <v>10249</v>
      </c>
      <c r="F2571" s="322" t="s">
        <v>10250</v>
      </c>
      <c r="G2571" s="319" t="s">
        <v>839</v>
      </c>
      <c r="H2571" s="100" t="s">
        <v>10244</v>
      </c>
      <c r="I2571" s="307" t="s">
        <v>7306</v>
      </c>
      <c r="J2571" s="100" t="s">
        <v>10247</v>
      </c>
      <c r="K2571" s="105">
        <v>24498.31</v>
      </c>
      <c r="L2571" s="175">
        <v>22018.959999999999</v>
      </c>
      <c r="M2571" s="348" t="s">
        <v>12658</v>
      </c>
      <c r="N2571" s="49" t="s">
        <v>1</v>
      </c>
      <c r="O2571" s="54" t="s">
        <v>1</v>
      </c>
      <c r="P2571" s="202" t="s">
        <v>658</v>
      </c>
    </row>
    <row r="2572" spans="1:16" ht="120" x14ac:dyDescent="0.25">
      <c r="A2572" s="202" t="s">
        <v>10190</v>
      </c>
      <c r="B2572" s="100" t="s">
        <v>553</v>
      </c>
      <c r="C2572" s="241" t="s">
        <v>10240</v>
      </c>
      <c r="D2572" s="99">
        <v>9.1999999999999993</v>
      </c>
      <c r="E2572" s="100" t="s">
        <v>10251</v>
      </c>
      <c r="F2572" s="322" t="s">
        <v>10252</v>
      </c>
      <c r="G2572" s="319" t="s">
        <v>839</v>
      </c>
      <c r="H2572" s="100" t="s">
        <v>10245</v>
      </c>
      <c r="I2572" s="307" t="s">
        <v>7306</v>
      </c>
      <c r="J2572" s="100" t="s">
        <v>10248</v>
      </c>
      <c r="K2572" s="105">
        <v>7614.41</v>
      </c>
      <c r="L2572" s="175">
        <v>5469.41</v>
      </c>
      <c r="M2572" s="348" t="s">
        <v>12658</v>
      </c>
      <c r="N2572" s="49" t="s">
        <v>1</v>
      </c>
      <c r="O2572" s="54" t="s">
        <v>1</v>
      </c>
      <c r="P2572" s="202" t="s">
        <v>658</v>
      </c>
    </row>
    <row r="2573" spans="1:16" ht="120" x14ac:dyDescent="0.25">
      <c r="A2573" s="202" t="s">
        <v>10191</v>
      </c>
      <c r="B2573" s="100" t="s">
        <v>10257</v>
      </c>
      <c r="C2573" s="241" t="s">
        <v>10253</v>
      </c>
      <c r="D2573" s="99">
        <v>10</v>
      </c>
      <c r="E2573" s="100" t="s">
        <v>10256</v>
      </c>
      <c r="F2573" s="322" t="s">
        <v>10258</v>
      </c>
      <c r="G2573" s="319" t="s">
        <v>839</v>
      </c>
      <c r="H2573" s="100" t="s">
        <v>10259</v>
      </c>
      <c r="I2573" s="307" t="s">
        <v>7306</v>
      </c>
      <c r="J2573" s="100" t="s">
        <v>10262</v>
      </c>
      <c r="K2573" s="105">
        <v>3719.49</v>
      </c>
      <c r="L2573" s="175">
        <v>6077.12</v>
      </c>
      <c r="M2573" s="348" t="s">
        <v>12658</v>
      </c>
      <c r="N2573" s="49" t="s">
        <v>1</v>
      </c>
      <c r="O2573" s="54" t="s">
        <v>1</v>
      </c>
      <c r="P2573" s="202" t="s">
        <v>658</v>
      </c>
    </row>
    <row r="2574" spans="1:16" ht="120" x14ac:dyDescent="0.25">
      <c r="A2574" s="202" t="s">
        <v>10192</v>
      </c>
      <c r="B2574" s="100" t="s">
        <v>315</v>
      </c>
      <c r="C2574" s="241" t="s">
        <v>10254</v>
      </c>
      <c r="D2574" s="99">
        <v>5.3</v>
      </c>
      <c r="E2574" s="100" t="s">
        <v>10265</v>
      </c>
      <c r="F2574" s="322" t="s">
        <v>10267</v>
      </c>
      <c r="G2574" s="319" t="s">
        <v>839</v>
      </c>
      <c r="H2574" s="100" t="s">
        <v>10260</v>
      </c>
      <c r="I2574" s="307" t="s">
        <v>7306</v>
      </c>
      <c r="J2574" s="100" t="s">
        <v>10263</v>
      </c>
      <c r="K2574" s="105">
        <v>12248.31</v>
      </c>
      <c r="L2574" s="175">
        <v>3038.56</v>
      </c>
      <c r="M2574" s="348" t="s">
        <v>12658</v>
      </c>
      <c r="N2574" s="49" t="s">
        <v>1</v>
      </c>
      <c r="O2574" s="54" t="s">
        <v>1</v>
      </c>
      <c r="P2574" s="202" t="s">
        <v>658</v>
      </c>
    </row>
    <row r="2575" spans="1:16" ht="255" x14ac:dyDescent="0.25">
      <c r="A2575" s="202" t="s">
        <v>10193</v>
      </c>
      <c r="B2575" s="100" t="s">
        <v>554</v>
      </c>
      <c r="C2575" s="241" t="s">
        <v>10255</v>
      </c>
      <c r="D2575" s="99">
        <v>169.2</v>
      </c>
      <c r="E2575" s="100" t="s">
        <v>10266</v>
      </c>
      <c r="F2575" s="322" t="s">
        <v>10268</v>
      </c>
      <c r="G2575" s="319" t="s">
        <v>839</v>
      </c>
      <c r="H2575" s="100" t="s">
        <v>10261</v>
      </c>
      <c r="I2575" s="307" t="s">
        <v>7306</v>
      </c>
      <c r="J2575" s="100" t="s">
        <v>10264</v>
      </c>
      <c r="K2575" s="105">
        <v>152738.98000000001</v>
      </c>
      <c r="L2575" s="175">
        <v>206733.61</v>
      </c>
      <c r="M2575" s="348" t="s">
        <v>12658</v>
      </c>
      <c r="N2575" s="49" t="s">
        <v>1</v>
      </c>
      <c r="O2575" s="54" t="s">
        <v>1</v>
      </c>
      <c r="P2575" s="202" t="s">
        <v>658</v>
      </c>
    </row>
    <row r="2576" spans="1:16" ht="120" x14ac:dyDescent="0.25">
      <c r="A2576" s="202" t="s">
        <v>10194</v>
      </c>
      <c r="B2576" s="100" t="s">
        <v>555</v>
      </c>
      <c r="C2576" s="241" t="s">
        <v>10298</v>
      </c>
      <c r="D2576" s="99">
        <v>55.7</v>
      </c>
      <c r="E2576" s="100" t="s">
        <v>10269</v>
      </c>
      <c r="F2576" s="322" t="s">
        <v>10270</v>
      </c>
      <c r="G2576" s="319" t="s">
        <v>839</v>
      </c>
      <c r="H2576" s="100" t="s">
        <v>10271</v>
      </c>
      <c r="I2576" s="307" t="s">
        <v>7306</v>
      </c>
      <c r="J2576" s="100" t="s">
        <v>10276</v>
      </c>
      <c r="K2576" s="105">
        <v>51227.97</v>
      </c>
      <c r="L2576" s="175">
        <v>34031.870000000003</v>
      </c>
      <c r="M2576" s="348" t="s">
        <v>12658</v>
      </c>
      <c r="N2576" s="49" t="s">
        <v>1</v>
      </c>
      <c r="O2576" s="54" t="s">
        <v>1</v>
      </c>
      <c r="P2576" s="202" t="s">
        <v>658</v>
      </c>
    </row>
    <row r="2577" spans="1:16" ht="120" x14ac:dyDescent="0.25">
      <c r="A2577" s="202" t="s">
        <v>10281</v>
      </c>
      <c r="B2577" s="100" t="s">
        <v>556</v>
      </c>
      <c r="C2577" s="241" t="s">
        <v>10299</v>
      </c>
      <c r="D2577" s="99">
        <v>41.7</v>
      </c>
      <c r="E2577" s="100" t="s">
        <v>10302</v>
      </c>
      <c r="F2577" s="322" t="s">
        <v>10303</v>
      </c>
      <c r="G2577" s="319" t="s">
        <v>839</v>
      </c>
      <c r="H2577" s="100" t="s">
        <v>10272</v>
      </c>
      <c r="I2577" s="307" t="s">
        <v>7306</v>
      </c>
      <c r="J2577" s="100" t="s">
        <v>10277</v>
      </c>
      <c r="K2577" s="105">
        <v>16372.88</v>
      </c>
      <c r="L2577" s="175">
        <v>25523.89</v>
      </c>
      <c r="M2577" s="348" t="s">
        <v>12658</v>
      </c>
      <c r="N2577" s="49" t="s">
        <v>1</v>
      </c>
      <c r="O2577" s="54" t="s">
        <v>1</v>
      </c>
      <c r="P2577" s="202" t="s">
        <v>658</v>
      </c>
    </row>
    <row r="2578" spans="1:16" ht="120" x14ac:dyDescent="0.25">
      <c r="A2578" s="202" t="s">
        <v>10282</v>
      </c>
      <c r="B2578" s="100" t="s">
        <v>607</v>
      </c>
      <c r="C2578" s="241" t="s">
        <v>10300</v>
      </c>
      <c r="D2578" s="99">
        <v>36.9</v>
      </c>
      <c r="E2578" s="100" t="s">
        <v>10304</v>
      </c>
      <c r="F2578" s="322" t="s">
        <v>10305</v>
      </c>
      <c r="G2578" s="319" t="s">
        <v>839</v>
      </c>
      <c r="H2578" s="100" t="s">
        <v>10273</v>
      </c>
      <c r="I2578" s="307" t="s">
        <v>7306</v>
      </c>
      <c r="J2578" s="100" t="s">
        <v>10278</v>
      </c>
      <c r="K2578" s="105">
        <v>11438.14</v>
      </c>
      <c r="L2578" s="175">
        <v>22485.34</v>
      </c>
      <c r="M2578" s="348" t="s">
        <v>12658</v>
      </c>
      <c r="N2578" s="49" t="s">
        <v>1</v>
      </c>
      <c r="O2578" s="54" t="s">
        <v>1</v>
      </c>
      <c r="P2578" s="202" t="s">
        <v>658</v>
      </c>
    </row>
    <row r="2579" spans="1:16" ht="120" x14ac:dyDescent="0.25">
      <c r="A2579" s="202" t="s">
        <v>10283</v>
      </c>
      <c r="B2579" s="100" t="s">
        <v>316</v>
      </c>
      <c r="C2579" s="241" t="s">
        <v>10301</v>
      </c>
      <c r="D2579" s="99">
        <v>11.1</v>
      </c>
      <c r="E2579" s="100" t="s">
        <v>10306</v>
      </c>
      <c r="F2579" s="322" t="s">
        <v>10307</v>
      </c>
      <c r="G2579" s="319" t="s">
        <v>839</v>
      </c>
      <c r="H2579" s="100" t="s">
        <v>10274</v>
      </c>
      <c r="I2579" s="307" t="s">
        <v>7306</v>
      </c>
      <c r="J2579" s="100" t="s">
        <v>10279</v>
      </c>
      <c r="K2579" s="105">
        <v>21248.31</v>
      </c>
      <c r="L2579" s="175">
        <v>6684.83</v>
      </c>
      <c r="M2579" s="348" t="s">
        <v>12658</v>
      </c>
      <c r="N2579" s="49" t="s">
        <v>1</v>
      </c>
      <c r="O2579" s="54" t="s">
        <v>1</v>
      </c>
      <c r="P2579" s="202" t="s">
        <v>658</v>
      </c>
    </row>
    <row r="2580" spans="1:16" ht="120" x14ac:dyDescent="0.25">
      <c r="A2580" s="202" t="s">
        <v>10284</v>
      </c>
      <c r="B2580" s="100" t="s">
        <v>317</v>
      </c>
      <c r="C2580" s="241" t="s">
        <v>10308</v>
      </c>
      <c r="D2580" s="99">
        <v>32.5</v>
      </c>
      <c r="E2580" s="100" t="s">
        <v>10311</v>
      </c>
      <c r="F2580" s="322" t="s">
        <v>10312</v>
      </c>
      <c r="G2580" s="319" t="s">
        <v>839</v>
      </c>
      <c r="H2580" s="100" t="s">
        <v>10275</v>
      </c>
      <c r="I2580" s="307" t="s">
        <v>7306</v>
      </c>
      <c r="J2580" s="100" t="s">
        <v>10280</v>
      </c>
      <c r="K2580" s="105">
        <v>15446.61</v>
      </c>
      <c r="L2580" s="175">
        <v>20054.5</v>
      </c>
      <c r="M2580" s="348" t="s">
        <v>12658</v>
      </c>
      <c r="N2580" s="49" t="s">
        <v>1</v>
      </c>
      <c r="O2580" s="54" t="s">
        <v>1</v>
      </c>
      <c r="P2580" s="202" t="s">
        <v>658</v>
      </c>
    </row>
    <row r="2581" spans="1:16" ht="120" x14ac:dyDescent="0.25">
      <c r="A2581" s="202" t="s">
        <v>10285</v>
      </c>
      <c r="B2581" s="100" t="s">
        <v>608</v>
      </c>
      <c r="C2581" s="241" t="s">
        <v>10309</v>
      </c>
      <c r="D2581" s="99">
        <v>5.8</v>
      </c>
      <c r="E2581" s="100" t="s">
        <v>10314</v>
      </c>
      <c r="F2581" s="322" t="s">
        <v>10313</v>
      </c>
      <c r="G2581" s="319" t="s">
        <v>839</v>
      </c>
      <c r="H2581" s="100" t="s">
        <v>10316</v>
      </c>
      <c r="I2581" s="307" t="s">
        <v>7306</v>
      </c>
      <c r="J2581" s="100" t="s">
        <v>10319</v>
      </c>
      <c r="K2581" s="105">
        <v>12413.56</v>
      </c>
      <c r="L2581" s="175">
        <v>3646.27</v>
      </c>
      <c r="M2581" s="348" t="s">
        <v>12658</v>
      </c>
      <c r="N2581" s="49" t="s">
        <v>1</v>
      </c>
      <c r="O2581" s="54" t="s">
        <v>1</v>
      </c>
      <c r="P2581" s="202" t="s">
        <v>658</v>
      </c>
    </row>
    <row r="2582" spans="1:16" ht="120" x14ac:dyDescent="0.25">
      <c r="A2582" s="202" t="s">
        <v>10286</v>
      </c>
      <c r="B2582" s="100" t="s">
        <v>548</v>
      </c>
      <c r="C2582" s="241" t="s">
        <v>10310</v>
      </c>
      <c r="D2582" s="99">
        <v>6.5</v>
      </c>
      <c r="E2582" s="100" t="s">
        <v>10315</v>
      </c>
      <c r="F2582" s="322" t="s">
        <v>10322</v>
      </c>
      <c r="G2582" s="322" t="s">
        <v>839</v>
      </c>
      <c r="H2582" s="100" t="s">
        <v>10317</v>
      </c>
      <c r="I2582" s="307" t="s">
        <v>7306</v>
      </c>
      <c r="J2582" s="100" t="s">
        <v>10320</v>
      </c>
      <c r="K2582" s="105">
        <v>48432.2</v>
      </c>
      <c r="L2582" s="175">
        <v>7160.48</v>
      </c>
      <c r="M2582" s="348" t="s">
        <v>12658</v>
      </c>
      <c r="N2582" s="49" t="s">
        <v>1</v>
      </c>
      <c r="O2582" s="54" t="s">
        <v>1</v>
      </c>
      <c r="P2582" s="202" t="s">
        <v>658</v>
      </c>
    </row>
    <row r="2583" spans="1:16" ht="120" x14ac:dyDescent="0.25">
      <c r="A2583" s="202" t="s">
        <v>10287</v>
      </c>
      <c r="B2583" s="100" t="s">
        <v>549</v>
      </c>
      <c r="C2583" s="241" t="s">
        <v>10324</v>
      </c>
      <c r="D2583" s="99">
        <v>39.299999999999997</v>
      </c>
      <c r="E2583" s="100" t="s">
        <v>10323</v>
      </c>
      <c r="F2583" s="322" t="s">
        <v>10325</v>
      </c>
      <c r="G2583" s="322" t="s">
        <v>839</v>
      </c>
      <c r="H2583" s="100" t="s">
        <v>10318</v>
      </c>
      <c r="I2583" s="307" t="s">
        <v>7306</v>
      </c>
      <c r="J2583" s="100" t="s">
        <v>10321</v>
      </c>
      <c r="K2583" s="105">
        <v>32252.54</v>
      </c>
      <c r="L2583" s="175">
        <v>27954.74</v>
      </c>
      <c r="M2583" s="348" t="s">
        <v>12658</v>
      </c>
      <c r="N2583" s="49" t="s">
        <v>1</v>
      </c>
      <c r="O2583" s="54" t="s">
        <v>1</v>
      </c>
      <c r="P2583" s="202" t="s">
        <v>658</v>
      </c>
    </row>
    <row r="2584" spans="1:16" ht="120" x14ac:dyDescent="0.25">
      <c r="A2584" s="202" t="s">
        <v>10288</v>
      </c>
      <c r="B2584" s="100" t="s">
        <v>318</v>
      </c>
      <c r="C2584" s="241" t="s">
        <v>10332</v>
      </c>
      <c r="D2584" s="99">
        <v>31.8</v>
      </c>
      <c r="E2584" s="100" t="s">
        <v>10327</v>
      </c>
      <c r="F2584" s="322" t="s">
        <v>10326</v>
      </c>
      <c r="G2584" s="322" t="s">
        <v>839</v>
      </c>
      <c r="H2584" s="100" t="s">
        <v>10328</v>
      </c>
      <c r="I2584" s="307" t="s">
        <v>7306</v>
      </c>
      <c r="J2584" s="100" t="s">
        <v>10330</v>
      </c>
      <c r="K2584" s="105">
        <v>15114.41</v>
      </c>
      <c r="L2584" s="175">
        <v>19446.78</v>
      </c>
      <c r="M2584" s="348" t="s">
        <v>12658</v>
      </c>
      <c r="N2584" s="49" t="s">
        <v>1</v>
      </c>
      <c r="O2584" s="54" t="s">
        <v>1</v>
      </c>
      <c r="P2584" s="202" t="s">
        <v>658</v>
      </c>
    </row>
    <row r="2585" spans="1:16" ht="135" x14ac:dyDescent="0.25">
      <c r="A2585" s="202" t="s">
        <v>10289</v>
      </c>
      <c r="B2585" s="100" t="s">
        <v>10335</v>
      </c>
      <c r="C2585" s="241" t="s">
        <v>10333</v>
      </c>
      <c r="D2585" s="99">
        <v>45.9</v>
      </c>
      <c r="E2585" s="100" t="s">
        <v>10334</v>
      </c>
      <c r="F2585" s="322" t="s">
        <v>10336</v>
      </c>
      <c r="G2585" s="322" t="s">
        <v>839</v>
      </c>
      <c r="H2585" s="100" t="s">
        <v>10329</v>
      </c>
      <c r="I2585" s="307" t="s">
        <v>7306</v>
      </c>
      <c r="J2585" s="100" t="s">
        <v>10331</v>
      </c>
      <c r="K2585" s="105">
        <v>28118.639999999999</v>
      </c>
      <c r="L2585" s="175">
        <v>27954.74</v>
      </c>
      <c r="M2585" s="348" t="s">
        <v>12658</v>
      </c>
      <c r="N2585" s="49" t="s">
        <v>1</v>
      </c>
      <c r="O2585" s="54" t="s">
        <v>1</v>
      </c>
      <c r="P2585" s="202" t="s">
        <v>658</v>
      </c>
    </row>
    <row r="2586" spans="1:16" ht="120" x14ac:dyDescent="0.25">
      <c r="A2586" s="202" t="s">
        <v>10290</v>
      </c>
      <c r="B2586" s="100" t="s">
        <v>531</v>
      </c>
      <c r="C2586" s="241" t="s">
        <v>10337</v>
      </c>
      <c r="D2586" s="99">
        <v>5</v>
      </c>
      <c r="E2586" s="100" t="s">
        <v>10340</v>
      </c>
      <c r="F2586" s="322" t="s">
        <v>10341</v>
      </c>
      <c r="G2586" s="322" t="s">
        <v>839</v>
      </c>
      <c r="H2586" s="100" t="s">
        <v>10342</v>
      </c>
      <c r="I2586" s="307" t="s">
        <v>7306</v>
      </c>
      <c r="J2586" s="100" t="s">
        <v>10345</v>
      </c>
      <c r="K2586" s="42">
        <v>15932.2</v>
      </c>
      <c r="L2586" s="175">
        <v>3038.56</v>
      </c>
      <c r="M2586" s="348" t="s">
        <v>12658</v>
      </c>
      <c r="N2586" s="49" t="s">
        <v>1</v>
      </c>
      <c r="O2586" s="54" t="s">
        <v>1</v>
      </c>
      <c r="P2586" s="202" t="s">
        <v>658</v>
      </c>
    </row>
    <row r="2587" spans="1:16" ht="120" x14ac:dyDescent="0.25">
      <c r="A2587" s="202" t="s">
        <v>10291</v>
      </c>
      <c r="B2587" s="100" t="s">
        <v>530</v>
      </c>
      <c r="C2587" s="241" t="s">
        <v>10338</v>
      </c>
      <c r="D2587" s="99">
        <v>9.8000000000000007</v>
      </c>
      <c r="E2587" s="100" t="s">
        <v>10348</v>
      </c>
      <c r="F2587" s="322" t="s">
        <v>10349</v>
      </c>
      <c r="G2587" s="322" t="s">
        <v>839</v>
      </c>
      <c r="H2587" s="100" t="s">
        <v>10343</v>
      </c>
      <c r="I2587" s="307" t="s">
        <v>7306</v>
      </c>
      <c r="J2587" s="100" t="s">
        <v>10346</v>
      </c>
      <c r="K2587" s="105">
        <v>31076.27</v>
      </c>
      <c r="L2587" s="175">
        <v>6077.12</v>
      </c>
      <c r="M2587" s="348" t="s">
        <v>12658</v>
      </c>
      <c r="N2587" s="49" t="s">
        <v>1</v>
      </c>
      <c r="O2587" s="54" t="s">
        <v>1</v>
      </c>
      <c r="P2587" s="202" t="s">
        <v>658</v>
      </c>
    </row>
    <row r="2588" spans="1:16" ht="120" x14ac:dyDescent="0.25">
      <c r="A2588" s="202" t="s">
        <v>10292</v>
      </c>
      <c r="B2588" s="100" t="s">
        <v>528</v>
      </c>
      <c r="C2588" s="241" t="s">
        <v>10339</v>
      </c>
      <c r="D2588" s="99">
        <v>12.5</v>
      </c>
      <c r="E2588" s="100" t="s">
        <v>10350</v>
      </c>
      <c r="F2588" s="322" t="s">
        <v>10351</v>
      </c>
      <c r="G2588" s="322" t="s">
        <v>839</v>
      </c>
      <c r="H2588" s="100" t="s">
        <v>10344</v>
      </c>
      <c r="I2588" s="307" t="s">
        <v>7306</v>
      </c>
      <c r="J2588" s="100" t="s">
        <v>10347</v>
      </c>
      <c r="K2588" s="105">
        <v>10734.75</v>
      </c>
      <c r="L2588" s="175">
        <v>7900.26</v>
      </c>
      <c r="M2588" s="348" t="s">
        <v>12658</v>
      </c>
      <c r="N2588" s="49" t="s">
        <v>1</v>
      </c>
      <c r="O2588" s="54" t="s">
        <v>1</v>
      </c>
      <c r="P2588" s="202" t="s">
        <v>658</v>
      </c>
    </row>
    <row r="2589" spans="1:16" ht="120" x14ac:dyDescent="0.25">
      <c r="A2589" s="202" t="s">
        <v>10293</v>
      </c>
      <c r="B2589" s="100" t="s">
        <v>529</v>
      </c>
      <c r="C2589" s="241" t="s">
        <v>10352</v>
      </c>
      <c r="D2589" s="99">
        <v>25.9</v>
      </c>
      <c r="E2589" s="100" t="s">
        <v>10355</v>
      </c>
      <c r="F2589" s="322" t="s">
        <v>10356</v>
      </c>
      <c r="G2589" s="322" t="s">
        <v>839</v>
      </c>
      <c r="H2589" s="100" t="s">
        <v>10357</v>
      </c>
      <c r="I2589" s="307" t="s">
        <v>7306</v>
      </c>
      <c r="J2589" s="100" t="s">
        <v>10360</v>
      </c>
      <c r="K2589" s="105">
        <v>8562.7099999999991</v>
      </c>
      <c r="L2589" s="175">
        <v>15800.51</v>
      </c>
      <c r="M2589" s="348" t="s">
        <v>12658</v>
      </c>
      <c r="N2589" s="49" t="s">
        <v>1</v>
      </c>
      <c r="O2589" s="54" t="s">
        <v>1</v>
      </c>
      <c r="P2589" s="202" t="s">
        <v>658</v>
      </c>
    </row>
    <row r="2590" spans="1:16" ht="120" x14ac:dyDescent="0.25">
      <c r="A2590" s="202" t="s">
        <v>10294</v>
      </c>
      <c r="B2590" s="100" t="s">
        <v>441</v>
      </c>
      <c r="C2590" s="241" t="s">
        <v>10353</v>
      </c>
      <c r="D2590" s="99">
        <v>3.3</v>
      </c>
      <c r="E2590" s="100" t="s">
        <v>10363</v>
      </c>
      <c r="F2590" s="322" t="s">
        <v>10364</v>
      </c>
      <c r="G2590" s="322" t="s">
        <v>839</v>
      </c>
      <c r="H2590" s="100" t="s">
        <v>10358</v>
      </c>
      <c r="I2590" s="307" t="s">
        <v>7306</v>
      </c>
      <c r="J2590" s="100" t="s">
        <v>10361</v>
      </c>
      <c r="K2590" s="105">
        <v>17379.66</v>
      </c>
      <c r="L2590" s="175">
        <v>1823.14</v>
      </c>
      <c r="M2590" s="348" t="s">
        <v>12658</v>
      </c>
      <c r="N2590" s="49" t="s">
        <v>1</v>
      </c>
      <c r="O2590" s="54" t="s">
        <v>1</v>
      </c>
      <c r="P2590" s="202" t="s">
        <v>658</v>
      </c>
    </row>
    <row r="2591" spans="1:16" ht="120" x14ac:dyDescent="0.25">
      <c r="A2591" s="202" t="s">
        <v>10295</v>
      </c>
      <c r="B2591" s="100" t="s">
        <v>440</v>
      </c>
      <c r="C2591" s="241" t="s">
        <v>10354</v>
      </c>
      <c r="D2591" s="99">
        <v>181.7</v>
      </c>
      <c r="E2591" s="100" t="s">
        <v>10365</v>
      </c>
      <c r="F2591" s="322" t="s">
        <v>10366</v>
      </c>
      <c r="G2591" s="322" t="s">
        <v>839</v>
      </c>
      <c r="H2591" s="100" t="s">
        <v>10359</v>
      </c>
      <c r="I2591" s="307" t="s">
        <v>7306</v>
      </c>
      <c r="J2591" s="100" t="s">
        <v>10362</v>
      </c>
      <c r="K2591" s="105">
        <v>239425.42</v>
      </c>
      <c r="L2591" s="175">
        <v>178870.51</v>
      </c>
      <c r="M2591" s="348" t="s">
        <v>12658</v>
      </c>
      <c r="N2591" s="49" t="s">
        <v>1</v>
      </c>
      <c r="O2591" s="54" t="s">
        <v>1</v>
      </c>
      <c r="P2591" s="202" t="s">
        <v>658</v>
      </c>
    </row>
    <row r="2592" spans="1:16" ht="120" x14ac:dyDescent="0.25">
      <c r="A2592" s="202" t="s">
        <v>10296</v>
      </c>
      <c r="B2592" s="33" t="s">
        <v>794</v>
      </c>
      <c r="C2592" s="241" t="s">
        <v>10367</v>
      </c>
      <c r="D2592" s="157">
        <v>131</v>
      </c>
      <c r="E2592" s="156" t="s">
        <v>10377</v>
      </c>
      <c r="F2592" s="322" t="s">
        <v>10378</v>
      </c>
      <c r="G2592" s="322" t="s">
        <v>839</v>
      </c>
      <c r="H2592" s="156" t="s">
        <v>10374</v>
      </c>
      <c r="I2592" s="307" t="s">
        <v>7306</v>
      </c>
      <c r="J2592" s="156" t="s">
        <v>10371</v>
      </c>
      <c r="K2592" s="161">
        <v>132891</v>
      </c>
      <c r="L2592" s="175">
        <v>112963.02</v>
      </c>
      <c r="M2592" s="159" t="s">
        <v>12660</v>
      </c>
      <c r="N2592" s="158" t="s">
        <v>1</v>
      </c>
      <c r="O2592" s="156" t="s">
        <v>1</v>
      </c>
      <c r="P2592" s="202" t="s">
        <v>658</v>
      </c>
    </row>
    <row r="2593" spans="1:16" ht="120" x14ac:dyDescent="0.25">
      <c r="A2593" s="202" t="s">
        <v>10297</v>
      </c>
      <c r="B2593" s="156" t="s">
        <v>795</v>
      </c>
      <c r="C2593" s="241" t="s">
        <v>10368</v>
      </c>
      <c r="D2593" s="125">
        <v>19</v>
      </c>
      <c r="E2593" s="124" t="s">
        <v>10380</v>
      </c>
      <c r="F2593" s="322" t="s">
        <v>10379</v>
      </c>
      <c r="G2593" s="322" t="s">
        <v>839</v>
      </c>
      <c r="H2593" s="124" t="s">
        <v>10375</v>
      </c>
      <c r="I2593" s="307" t="s">
        <v>7306</v>
      </c>
      <c r="J2593" s="128" t="s">
        <v>10372</v>
      </c>
      <c r="K2593" s="127">
        <v>95977</v>
      </c>
      <c r="L2593" s="175">
        <v>11808.74</v>
      </c>
      <c r="M2593" s="348" t="s">
        <v>12660</v>
      </c>
      <c r="N2593" s="126" t="s">
        <v>1</v>
      </c>
      <c r="O2593" s="124" t="s">
        <v>1</v>
      </c>
      <c r="P2593" s="202" t="s">
        <v>658</v>
      </c>
    </row>
    <row r="2594" spans="1:16" ht="120" x14ac:dyDescent="0.25">
      <c r="A2594" s="202" t="s">
        <v>10370</v>
      </c>
      <c r="B2594" s="156" t="s">
        <v>796</v>
      </c>
      <c r="C2594" s="241" t="s">
        <v>10369</v>
      </c>
      <c r="D2594" s="125">
        <v>39</v>
      </c>
      <c r="E2594" s="124" t="s">
        <v>10381</v>
      </c>
      <c r="F2594" s="322" t="s">
        <v>10382</v>
      </c>
      <c r="G2594" s="322" t="s">
        <v>839</v>
      </c>
      <c r="H2594" s="124" t="s">
        <v>10376</v>
      </c>
      <c r="I2594" s="307" t="s">
        <v>7306</v>
      </c>
      <c r="J2594" s="128" t="s">
        <v>10373</v>
      </c>
      <c r="K2594" s="127">
        <v>109215</v>
      </c>
      <c r="L2594" s="175">
        <v>23700.77</v>
      </c>
      <c r="M2594" s="348" t="s">
        <v>12660</v>
      </c>
      <c r="N2594" s="126" t="s">
        <v>1</v>
      </c>
      <c r="O2594" s="124" t="s">
        <v>1</v>
      </c>
      <c r="P2594" s="202" t="s">
        <v>658</v>
      </c>
    </row>
    <row r="2595" spans="1:16" ht="120" x14ac:dyDescent="0.25">
      <c r="A2595" s="202" t="s">
        <v>10383</v>
      </c>
      <c r="B2595" s="156" t="s">
        <v>797</v>
      </c>
      <c r="C2595" s="241" t="s">
        <v>10386</v>
      </c>
      <c r="D2595" s="125">
        <v>29</v>
      </c>
      <c r="E2595" s="124" t="s">
        <v>10396</v>
      </c>
      <c r="F2595" s="322" t="s">
        <v>10395</v>
      </c>
      <c r="G2595" s="322" t="s">
        <v>839</v>
      </c>
      <c r="H2595" s="124" t="s">
        <v>10392</v>
      </c>
      <c r="I2595" s="307" t="s">
        <v>7306</v>
      </c>
      <c r="J2595" s="128" t="s">
        <v>10389</v>
      </c>
      <c r="K2595" s="127">
        <v>108011</v>
      </c>
      <c r="L2595" s="175">
        <v>31990.3</v>
      </c>
      <c r="M2595" s="348" t="s">
        <v>12660</v>
      </c>
      <c r="N2595" s="126" t="s">
        <v>1</v>
      </c>
      <c r="O2595" s="124" t="s">
        <v>1</v>
      </c>
      <c r="P2595" s="202" t="s">
        <v>658</v>
      </c>
    </row>
    <row r="2596" spans="1:16" ht="120" x14ac:dyDescent="0.25">
      <c r="A2596" s="202" t="s">
        <v>10384</v>
      </c>
      <c r="B2596" s="156" t="s">
        <v>798</v>
      </c>
      <c r="C2596" s="241" t="s">
        <v>10387</v>
      </c>
      <c r="D2596" s="125">
        <v>29</v>
      </c>
      <c r="E2596" s="124" t="s">
        <v>10397</v>
      </c>
      <c r="F2596" s="322" t="s">
        <v>10398</v>
      </c>
      <c r="G2596" s="322" t="s">
        <v>839</v>
      </c>
      <c r="H2596" s="124" t="s">
        <v>10393</v>
      </c>
      <c r="I2596" s="307" t="s">
        <v>7306</v>
      </c>
      <c r="J2596" s="128" t="s">
        <v>10390</v>
      </c>
      <c r="K2596" s="127">
        <v>466901</v>
      </c>
      <c r="L2596" s="175">
        <v>20349.310000000001</v>
      </c>
      <c r="M2596" s="348" t="s">
        <v>12660</v>
      </c>
      <c r="N2596" s="126" t="s">
        <v>1</v>
      </c>
      <c r="O2596" s="124" t="s">
        <v>1</v>
      </c>
      <c r="P2596" s="202" t="s">
        <v>658</v>
      </c>
    </row>
    <row r="2597" spans="1:16" ht="120" x14ac:dyDescent="0.25">
      <c r="A2597" s="202" t="s">
        <v>10385</v>
      </c>
      <c r="B2597" s="156" t="s">
        <v>799</v>
      </c>
      <c r="C2597" s="241" t="s">
        <v>10388</v>
      </c>
      <c r="D2597" s="125">
        <v>45</v>
      </c>
      <c r="E2597" s="124" t="s">
        <v>10399</v>
      </c>
      <c r="F2597" s="322" t="s">
        <v>10400</v>
      </c>
      <c r="G2597" s="322" t="s">
        <v>839</v>
      </c>
      <c r="H2597" s="124" t="s">
        <v>10394</v>
      </c>
      <c r="I2597" s="307" t="s">
        <v>7306</v>
      </c>
      <c r="J2597" s="131" t="s">
        <v>10391</v>
      </c>
      <c r="K2597" s="127">
        <v>328409</v>
      </c>
      <c r="L2597" s="175">
        <v>27347.03</v>
      </c>
      <c r="M2597" s="348" t="s">
        <v>12660</v>
      </c>
      <c r="N2597" s="126" t="s">
        <v>1</v>
      </c>
      <c r="O2597" s="124" t="s">
        <v>1</v>
      </c>
      <c r="P2597" s="202" t="s">
        <v>658</v>
      </c>
    </row>
    <row r="2598" spans="1:16" ht="120" x14ac:dyDescent="0.25">
      <c r="A2598" s="202" t="s">
        <v>10401</v>
      </c>
      <c r="B2598" s="156" t="s">
        <v>800</v>
      </c>
      <c r="C2598" s="241" t="s">
        <v>10404</v>
      </c>
      <c r="D2598" s="125">
        <v>120</v>
      </c>
      <c r="E2598" s="124" t="s">
        <v>10414</v>
      </c>
      <c r="F2598" s="322" t="s">
        <v>10413</v>
      </c>
      <c r="G2598" s="322" t="s">
        <v>839</v>
      </c>
      <c r="H2598" s="124" t="s">
        <v>10407</v>
      </c>
      <c r="I2598" s="307" t="s">
        <v>7306</v>
      </c>
      <c r="J2598" s="128" t="s">
        <v>10410</v>
      </c>
      <c r="K2598" s="127">
        <v>11456</v>
      </c>
      <c r="L2598" s="175">
        <v>72925.42</v>
      </c>
      <c r="M2598" s="348" t="s">
        <v>12660</v>
      </c>
      <c r="N2598" s="126" t="s">
        <v>1</v>
      </c>
      <c r="O2598" s="124" t="s">
        <v>1</v>
      </c>
      <c r="P2598" s="202" t="s">
        <v>658</v>
      </c>
    </row>
    <row r="2599" spans="1:16" ht="120" x14ac:dyDescent="0.25">
      <c r="A2599" s="202" t="s">
        <v>10402</v>
      </c>
      <c r="B2599" s="33" t="s">
        <v>801</v>
      </c>
      <c r="C2599" s="241" t="s">
        <v>10405</v>
      </c>
      <c r="D2599" s="157">
        <v>51</v>
      </c>
      <c r="E2599" s="156" t="s">
        <v>10415</v>
      </c>
      <c r="F2599" s="322" t="s">
        <v>10416</v>
      </c>
      <c r="G2599" s="322" t="s">
        <v>839</v>
      </c>
      <c r="H2599" s="156" t="s">
        <v>10408</v>
      </c>
      <c r="I2599" s="307" t="s">
        <v>7306</v>
      </c>
      <c r="J2599" s="156" t="s">
        <v>10411</v>
      </c>
      <c r="K2599" s="161">
        <v>298623</v>
      </c>
      <c r="L2599" s="175">
        <v>54207.94</v>
      </c>
      <c r="M2599" s="348" t="s">
        <v>12660</v>
      </c>
      <c r="N2599" s="158" t="s">
        <v>1</v>
      </c>
      <c r="O2599" s="156" t="s">
        <v>1</v>
      </c>
      <c r="P2599" s="202" t="s">
        <v>658</v>
      </c>
    </row>
    <row r="2600" spans="1:16" ht="120" x14ac:dyDescent="0.25">
      <c r="A2600" s="202" t="s">
        <v>10403</v>
      </c>
      <c r="B2600" s="33" t="s">
        <v>802</v>
      </c>
      <c r="C2600" s="241" t="s">
        <v>10406</v>
      </c>
      <c r="D2600" s="157">
        <v>186</v>
      </c>
      <c r="E2600" s="156" t="s">
        <v>10417</v>
      </c>
      <c r="F2600" s="322" t="s">
        <v>10418</v>
      </c>
      <c r="G2600" s="322" t="s">
        <v>839</v>
      </c>
      <c r="H2600" s="156" t="s">
        <v>10409</v>
      </c>
      <c r="I2600" s="307" t="s">
        <v>7306</v>
      </c>
      <c r="J2600" s="156" t="s">
        <v>10412</v>
      </c>
      <c r="K2600" s="161">
        <v>498214</v>
      </c>
      <c r="L2600" s="175">
        <v>167825.54</v>
      </c>
      <c r="M2600" s="348" t="s">
        <v>12660</v>
      </c>
      <c r="N2600" s="158" t="s">
        <v>1</v>
      </c>
      <c r="O2600" s="156" t="s">
        <v>1</v>
      </c>
      <c r="P2600" s="202" t="s">
        <v>658</v>
      </c>
    </row>
    <row r="2601" spans="1:16" ht="120" x14ac:dyDescent="0.25">
      <c r="A2601" s="202" t="s">
        <v>10419</v>
      </c>
      <c r="B2601" s="156" t="s">
        <v>803</v>
      </c>
      <c r="C2601" s="241" t="s">
        <v>10423</v>
      </c>
      <c r="D2601" s="125">
        <v>35</v>
      </c>
      <c r="E2601" s="124" t="s">
        <v>10422</v>
      </c>
      <c r="F2601" s="322" t="s">
        <v>10432</v>
      </c>
      <c r="G2601" s="322" t="s">
        <v>839</v>
      </c>
      <c r="H2601" s="124" t="s">
        <v>10426</v>
      </c>
      <c r="I2601" s="307" t="s">
        <v>7306</v>
      </c>
      <c r="J2601" s="128" t="s">
        <v>10429</v>
      </c>
      <c r="K2601" s="127">
        <v>427696</v>
      </c>
      <c r="L2601" s="175">
        <v>21269.919999999998</v>
      </c>
      <c r="M2601" s="348" t="s">
        <v>12660</v>
      </c>
      <c r="N2601" s="126" t="s">
        <v>1</v>
      </c>
      <c r="O2601" s="124" t="s">
        <v>1</v>
      </c>
      <c r="P2601" s="202" t="s">
        <v>658</v>
      </c>
    </row>
    <row r="2602" spans="1:16" ht="120" x14ac:dyDescent="0.25">
      <c r="A2602" s="202" t="s">
        <v>10420</v>
      </c>
      <c r="B2602" s="33" t="s">
        <v>804</v>
      </c>
      <c r="C2602" s="241" t="s">
        <v>10424</v>
      </c>
      <c r="D2602" s="157">
        <v>78</v>
      </c>
      <c r="E2602" s="156" t="s">
        <v>10434</v>
      </c>
      <c r="F2602" s="322" t="s">
        <v>10433</v>
      </c>
      <c r="G2602" s="322" t="s">
        <v>839</v>
      </c>
      <c r="H2602" s="156" t="s">
        <v>10427</v>
      </c>
      <c r="I2602" s="307" t="s">
        <v>7306</v>
      </c>
      <c r="J2602" s="156" t="s">
        <v>10430</v>
      </c>
      <c r="K2602" s="161">
        <v>657837</v>
      </c>
      <c r="L2602" s="175">
        <v>70378.45</v>
      </c>
      <c r="M2602" s="348" t="s">
        <v>12660</v>
      </c>
      <c r="N2602" s="158" t="s">
        <v>1</v>
      </c>
      <c r="O2602" s="156" t="s">
        <v>1</v>
      </c>
      <c r="P2602" s="202" t="s">
        <v>658</v>
      </c>
    </row>
    <row r="2603" spans="1:16" ht="120" x14ac:dyDescent="0.25">
      <c r="A2603" s="202" t="s">
        <v>10421</v>
      </c>
      <c r="B2603" s="33" t="s">
        <v>805</v>
      </c>
      <c r="C2603" s="241" t="s">
        <v>10425</v>
      </c>
      <c r="D2603" s="157">
        <v>48</v>
      </c>
      <c r="E2603" s="156" t="s">
        <v>10436</v>
      </c>
      <c r="F2603" s="322" t="s">
        <v>10435</v>
      </c>
      <c r="G2603" s="322" t="s">
        <v>839</v>
      </c>
      <c r="H2603" s="156" t="s">
        <v>10428</v>
      </c>
      <c r="I2603" s="307" t="s">
        <v>7306</v>
      </c>
      <c r="J2603" s="156" t="s">
        <v>10431</v>
      </c>
      <c r="K2603" s="161">
        <v>765270</v>
      </c>
      <c r="L2603" s="175">
        <v>29170.16</v>
      </c>
      <c r="M2603" s="348" t="s">
        <v>12660</v>
      </c>
      <c r="N2603" s="158" t="s">
        <v>1</v>
      </c>
      <c r="O2603" s="156" t="s">
        <v>1</v>
      </c>
      <c r="P2603" s="202" t="s">
        <v>658</v>
      </c>
    </row>
    <row r="2604" spans="1:16" ht="120" x14ac:dyDescent="0.25">
      <c r="A2604" s="202" t="s">
        <v>10437</v>
      </c>
      <c r="B2604" s="313" t="s">
        <v>792</v>
      </c>
      <c r="C2604" s="241" t="s">
        <v>9794</v>
      </c>
      <c r="D2604" s="316">
        <v>45</v>
      </c>
      <c r="E2604" s="313" t="s">
        <v>9795</v>
      </c>
      <c r="F2604" s="313" t="s">
        <v>9796</v>
      </c>
      <c r="G2604" s="317" t="s">
        <v>839</v>
      </c>
      <c r="H2604" s="313" t="s">
        <v>9780</v>
      </c>
      <c r="I2604" s="307" t="s">
        <v>7306</v>
      </c>
      <c r="J2604" s="313" t="s">
        <v>9784</v>
      </c>
      <c r="K2604" s="314">
        <v>427696</v>
      </c>
      <c r="L2604" s="314">
        <v>29777.64</v>
      </c>
      <c r="M2604" s="348" t="s">
        <v>12660</v>
      </c>
      <c r="N2604" s="312" t="s">
        <v>1</v>
      </c>
      <c r="O2604" s="313" t="s">
        <v>1</v>
      </c>
      <c r="P2604" s="202" t="s">
        <v>658</v>
      </c>
    </row>
    <row r="2605" spans="1:16" ht="180" x14ac:dyDescent="0.25">
      <c r="A2605" s="202" t="s">
        <v>10438</v>
      </c>
      <c r="B2605" s="313" t="s">
        <v>760</v>
      </c>
      <c r="C2605" s="241" t="s">
        <v>9797</v>
      </c>
      <c r="D2605" s="316">
        <v>185</v>
      </c>
      <c r="E2605" s="313" t="s">
        <v>9799</v>
      </c>
      <c r="F2605" s="313" t="s">
        <v>9800</v>
      </c>
      <c r="G2605" s="317" t="s">
        <v>839</v>
      </c>
      <c r="H2605" s="313" t="s">
        <v>9781</v>
      </c>
      <c r="I2605" s="307" t="s">
        <v>7306</v>
      </c>
      <c r="J2605" s="313" t="s">
        <v>9785</v>
      </c>
      <c r="K2605" s="314">
        <v>143000</v>
      </c>
      <c r="L2605" s="314">
        <v>112426.69</v>
      </c>
      <c r="M2605" s="315" t="s">
        <v>12661</v>
      </c>
      <c r="N2605" s="312" t="s">
        <v>1</v>
      </c>
      <c r="O2605" s="313" t="s">
        <v>1</v>
      </c>
      <c r="P2605" s="202" t="s">
        <v>658</v>
      </c>
    </row>
    <row r="2606" spans="1:16" ht="225" x14ac:dyDescent="0.25">
      <c r="A2606" s="202" t="s">
        <v>10439</v>
      </c>
      <c r="B2606" s="313" t="s">
        <v>761</v>
      </c>
      <c r="C2606" s="241" t="s">
        <v>9798</v>
      </c>
      <c r="D2606" s="316">
        <v>117</v>
      </c>
      <c r="E2606" s="313" t="s">
        <v>9801</v>
      </c>
      <c r="F2606" s="313" t="s">
        <v>9802</v>
      </c>
      <c r="G2606" s="317" t="s">
        <v>839</v>
      </c>
      <c r="H2606" s="313" t="s">
        <v>9782</v>
      </c>
      <c r="I2606" s="307" t="s">
        <v>7306</v>
      </c>
      <c r="J2606" s="313" t="s">
        <v>9786</v>
      </c>
      <c r="K2606" s="314">
        <v>90000</v>
      </c>
      <c r="L2606" s="314">
        <v>71102.28</v>
      </c>
      <c r="M2606" s="315" t="s">
        <v>12662</v>
      </c>
      <c r="N2606" s="312" t="s">
        <v>1</v>
      </c>
      <c r="O2606" s="313" t="s">
        <v>1</v>
      </c>
      <c r="P2606" s="202" t="s">
        <v>658</v>
      </c>
    </row>
    <row r="2607" spans="1:16" x14ac:dyDescent="0.25">
      <c r="A2607" s="15" t="s">
        <v>364</v>
      </c>
      <c r="B2607" s="15"/>
      <c r="C2607" s="15"/>
      <c r="D2607" s="13">
        <f>SUM(D2499:D2606)</f>
        <v>11204.599999999997</v>
      </c>
      <c r="E2607" s="15"/>
      <c r="F2607" s="15"/>
      <c r="G2607" s="15"/>
      <c r="H2607" s="15"/>
      <c r="I2607" s="15"/>
      <c r="J2607" s="15"/>
      <c r="K2607" s="14">
        <f>SUM(K2499:K2606)</f>
        <v>13899921.850000003</v>
      </c>
      <c r="L2607" s="14">
        <f>SUM(L2518:L2606)</f>
        <v>7120469.0300000003</v>
      </c>
      <c r="M2607" s="29"/>
      <c r="N2607" s="49"/>
      <c r="O2607" s="49"/>
      <c r="P2607" s="201"/>
    </row>
    <row r="2608" spans="1:16" ht="15" customHeight="1" x14ac:dyDescent="0.25">
      <c r="A2608" s="425" t="s">
        <v>609</v>
      </c>
      <c r="B2608" s="426"/>
      <c r="C2608" s="426"/>
      <c r="D2608" s="426"/>
      <c r="E2608" s="426"/>
      <c r="F2608" s="426"/>
      <c r="G2608" s="426"/>
      <c r="H2608" s="426"/>
      <c r="I2608" s="426"/>
      <c r="J2608" s="426"/>
      <c r="K2608" s="426"/>
      <c r="L2608" s="426"/>
      <c r="M2608" s="426"/>
      <c r="N2608" s="426"/>
      <c r="O2608" s="426"/>
      <c r="P2608" s="427"/>
    </row>
    <row r="2609" spans="1:17" ht="229.5" customHeight="1" x14ac:dyDescent="0.25">
      <c r="A2609" s="202" t="s">
        <v>10440</v>
      </c>
      <c r="B2609" s="100" t="s">
        <v>232</v>
      </c>
      <c r="C2609" s="307" t="s">
        <v>10441</v>
      </c>
      <c r="D2609" s="99">
        <v>590</v>
      </c>
      <c r="E2609" s="101" t="s">
        <v>10454</v>
      </c>
      <c r="F2609" s="321" t="s">
        <v>10461</v>
      </c>
      <c r="G2609" s="322" t="s">
        <v>839</v>
      </c>
      <c r="H2609" s="101" t="s">
        <v>10455</v>
      </c>
      <c r="I2609" s="307" t="s">
        <v>7306</v>
      </c>
      <c r="J2609" s="101" t="s">
        <v>10456</v>
      </c>
      <c r="K2609" s="102">
        <v>143245.63</v>
      </c>
      <c r="L2609" s="175">
        <v>442598.17</v>
      </c>
      <c r="M2609" s="5" t="s">
        <v>12657</v>
      </c>
      <c r="N2609" s="54" t="s">
        <v>1</v>
      </c>
      <c r="O2609" s="54" t="s">
        <v>1</v>
      </c>
      <c r="P2609" s="202" t="s">
        <v>658</v>
      </c>
    </row>
    <row r="2610" spans="1:17" ht="114.75" x14ac:dyDescent="0.25">
      <c r="A2610" s="202" t="s">
        <v>10443</v>
      </c>
      <c r="B2610" s="100" t="s">
        <v>233</v>
      </c>
      <c r="C2610" s="307" t="s">
        <v>10442</v>
      </c>
      <c r="D2610" s="99">
        <v>26</v>
      </c>
      <c r="E2610" s="101" t="s">
        <v>10462</v>
      </c>
      <c r="F2610" s="321" t="s">
        <v>10463</v>
      </c>
      <c r="G2610" s="322" t="s">
        <v>839</v>
      </c>
      <c r="H2610" s="101" t="s">
        <v>10457</v>
      </c>
      <c r="I2610" s="307" t="s">
        <v>7306</v>
      </c>
      <c r="J2610" s="101" t="s">
        <v>10459</v>
      </c>
      <c r="K2610" s="102">
        <v>2198.29</v>
      </c>
      <c r="L2610" s="175">
        <v>19504.330000000002</v>
      </c>
      <c r="M2610" s="348" t="s">
        <v>12657</v>
      </c>
      <c r="N2610" s="54" t="s">
        <v>1</v>
      </c>
      <c r="O2610" s="54" t="s">
        <v>1</v>
      </c>
      <c r="P2610" s="202" t="s">
        <v>658</v>
      </c>
    </row>
    <row r="2611" spans="1:17" ht="162" customHeight="1" x14ac:dyDescent="0.25">
      <c r="A2611" s="202" t="s">
        <v>10444</v>
      </c>
      <c r="B2611" s="100" t="s">
        <v>753</v>
      </c>
      <c r="C2611" s="307" t="s">
        <v>10465</v>
      </c>
      <c r="D2611" s="99">
        <v>1101.06</v>
      </c>
      <c r="E2611" s="322" t="s">
        <v>10466</v>
      </c>
      <c r="F2611" s="321" t="s">
        <v>10464</v>
      </c>
      <c r="G2611" s="322" t="s">
        <v>839</v>
      </c>
      <c r="H2611" s="101" t="s">
        <v>10458</v>
      </c>
      <c r="I2611" s="307" t="s">
        <v>7306</v>
      </c>
      <c r="J2611" s="101" t="s">
        <v>10460</v>
      </c>
      <c r="K2611" s="102">
        <v>6317231.9199999999</v>
      </c>
      <c r="L2611" s="105">
        <v>2651411.5299999998</v>
      </c>
      <c r="M2611" s="90" t="s">
        <v>12663</v>
      </c>
      <c r="N2611" s="89" t="s">
        <v>1</v>
      </c>
      <c r="O2611" s="89" t="s">
        <v>1</v>
      </c>
      <c r="P2611" s="202" t="s">
        <v>658</v>
      </c>
    </row>
    <row r="2612" spans="1:17" ht="114.75" x14ac:dyDescent="0.25">
      <c r="A2612" s="202" t="s">
        <v>10445</v>
      </c>
      <c r="B2612" s="100" t="s">
        <v>412</v>
      </c>
      <c r="C2612" s="307" t="s">
        <v>10467</v>
      </c>
      <c r="D2612" s="99">
        <v>7000</v>
      </c>
      <c r="E2612" s="101" t="s">
        <v>1</v>
      </c>
      <c r="F2612" s="321" t="s">
        <v>10470</v>
      </c>
      <c r="G2612" s="322" t="s">
        <v>839</v>
      </c>
      <c r="H2612" s="101" t="s">
        <v>841</v>
      </c>
      <c r="I2612" s="307" t="s">
        <v>7306</v>
      </c>
      <c r="J2612" s="101" t="s">
        <v>7715</v>
      </c>
      <c r="K2612" s="102">
        <v>5873349.5999999996</v>
      </c>
      <c r="L2612" s="105" t="s">
        <v>1</v>
      </c>
      <c r="M2612" s="5" t="s">
        <v>12657</v>
      </c>
      <c r="N2612" s="54" t="s">
        <v>1</v>
      </c>
      <c r="O2612" s="54" t="s">
        <v>1</v>
      </c>
      <c r="P2612" s="202" t="s">
        <v>658</v>
      </c>
    </row>
    <row r="2613" spans="1:17" ht="230.25" customHeight="1" x14ac:dyDescent="0.25">
      <c r="A2613" s="202" t="s">
        <v>10446</v>
      </c>
      <c r="B2613" s="156" t="s">
        <v>811</v>
      </c>
      <c r="C2613" s="241" t="s">
        <v>10471</v>
      </c>
      <c r="D2613" s="160">
        <v>6700</v>
      </c>
      <c r="E2613" s="160" t="s">
        <v>10472</v>
      </c>
      <c r="F2613" s="321" t="s">
        <v>10473</v>
      </c>
      <c r="G2613" s="322" t="s">
        <v>839</v>
      </c>
      <c r="H2613" s="156" t="s">
        <v>10469</v>
      </c>
      <c r="I2613" s="307" t="s">
        <v>7306</v>
      </c>
      <c r="J2613" s="160" t="s">
        <v>10468</v>
      </c>
      <c r="K2613" s="161">
        <f>38945000-1168755.05</f>
        <v>37776244.950000003</v>
      </c>
      <c r="L2613" s="174">
        <v>22976742.350000001</v>
      </c>
      <c r="M2613" s="133" t="s">
        <v>12664</v>
      </c>
      <c r="N2613" s="132" t="s">
        <v>1</v>
      </c>
      <c r="O2613" s="132" t="s">
        <v>1</v>
      </c>
      <c r="P2613" s="202" t="s">
        <v>658</v>
      </c>
      <c r="Q2613" s="117"/>
    </row>
    <row r="2614" spans="1:17" ht="127.5" x14ac:dyDescent="0.25">
      <c r="A2614" s="202" t="s">
        <v>10447</v>
      </c>
      <c r="B2614" s="100" t="s">
        <v>754</v>
      </c>
      <c r="C2614" s="307" t="s">
        <v>10474</v>
      </c>
      <c r="D2614" s="99">
        <v>732</v>
      </c>
      <c r="E2614" s="101" t="s">
        <v>10482</v>
      </c>
      <c r="F2614" s="321" t="s">
        <v>10481</v>
      </c>
      <c r="G2614" s="322" t="s">
        <v>839</v>
      </c>
      <c r="H2614" s="101" t="s">
        <v>10477</v>
      </c>
      <c r="I2614" s="307" t="s">
        <v>7306</v>
      </c>
      <c r="J2614" s="101" t="s">
        <v>10479</v>
      </c>
      <c r="K2614" s="102">
        <v>3854587.22</v>
      </c>
      <c r="L2614" s="175">
        <v>1762791.31</v>
      </c>
      <c r="M2614" s="90" t="s">
        <v>12665</v>
      </c>
      <c r="N2614" s="89" t="s">
        <v>1</v>
      </c>
      <c r="O2614" s="89" t="s">
        <v>1</v>
      </c>
      <c r="P2614" s="202" t="s">
        <v>658</v>
      </c>
    </row>
    <row r="2615" spans="1:17" ht="275.25" customHeight="1" x14ac:dyDescent="0.25">
      <c r="A2615" s="202" t="s">
        <v>10448</v>
      </c>
      <c r="B2615" s="100" t="s">
        <v>755</v>
      </c>
      <c r="C2615" s="307" t="s">
        <v>10475</v>
      </c>
      <c r="D2615" s="99">
        <v>447</v>
      </c>
      <c r="E2615" s="101" t="s">
        <v>10483</v>
      </c>
      <c r="F2615" s="321" t="s">
        <v>10484</v>
      </c>
      <c r="G2615" s="322" t="s">
        <v>839</v>
      </c>
      <c r="H2615" s="101" t="s">
        <v>10478</v>
      </c>
      <c r="I2615" s="307" t="s">
        <v>7306</v>
      </c>
      <c r="J2615" s="101" t="s">
        <v>10480</v>
      </c>
      <c r="K2615" s="102">
        <v>573242.4</v>
      </c>
      <c r="L2615" s="175">
        <v>330919.03000000003</v>
      </c>
      <c r="M2615" s="90" t="s">
        <v>12666</v>
      </c>
      <c r="N2615" s="89" t="s">
        <v>1</v>
      </c>
      <c r="O2615" s="89" t="s">
        <v>1</v>
      </c>
      <c r="P2615" s="202" t="s">
        <v>658</v>
      </c>
    </row>
    <row r="2616" spans="1:17" ht="127.5" x14ac:dyDescent="0.25">
      <c r="A2616" s="202" t="s">
        <v>10449</v>
      </c>
      <c r="B2616" s="100" t="s">
        <v>756</v>
      </c>
      <c r="C2616" s="307" t="s">
        <v>10476</v>
      </c>
      <c r="D2616" s="99">
        <v>2254</v>
      </c>
      <c r="E2616" s="101" t="s">
        <v>10486</v>
      </c>
      <c r="F2616" s="321" t="s">
        <v>10485</v>
      </c>
      <c r="G2616" s="322" t="s">
        <v>839</v>
      </c>
      <c r="H2616" s="101" t="s">
        <v>10487</v>
      </c>
      <c r="I2616" s="307" t="s">
        <v>7306</v>
      </c>
      <c r="J2616" s="101" t="s">
        <v>10488</v>
      </c>
      <c r="K2616" s="102">
        <v>2890581.6</v>
      </c>
      <c r="L2616" s="175">
        <v>1675804.19</v>
      </c>
      <c r="M2616" s="348" t="s">
        <v>12666</v>
      </c>
      <c r="N2616" s="89" t="s">
        <v>1</v>
      </c>
      <c r="O2616" s="89" t="s">
        <v>1</v>
      </c>
      <c r="P2616" s="202" t="s">
        <v>658</v>
      </c>
    </row>
    <row r="2617" spans="1:17" ht="114.75" x14ac:dyDescent="0.25">
      <c r="A2617" s="202" t="s">
        <v>10450</v>
      </c>
      <c r="B2617" s="100" t="s">
        <v>413</v>
      </c>
      <c r="C2617" s="307" t="s">
        <v>10489</v>
      </c>
      <c r="D2617" s="99">
        <v>117</v>
      </c>
      <c r="E2617" s="101" t="s">
        <v>10502</v>
      </c>
      <c r="F2617" s="321" t="s">
        <v>10503</v>
      </c>
      <c r="G2617" s="322" t="s">
        <v>839</v>
      </c>
      <c r="H2617" s="101" t="s">
        <v>10494</v>
      </c>
      <c r="I2617" s="307" t="s">
        <v>7306</v>
      </c>
      <c r="J2617" s="101" t="s">
        <v>10498</v>
      </c>
      <c r="K2617" s="102">
        <v>9289.6</v>
      </c>
      <c r="L2617" s="175">
        <v>83478.12</v>
      </c>
      <c r="M2617" s="5" t="s">
        <v>12657</v>
      </c>
      <c r="N2617" s="54" t="s">
        <v>1</v>
      </c>
      <c r="O2617" s="54" t="s">
        <v>1</v>
      </c>
      <c r="P2617" s="202" t="s">
        <v>658</v>
      </c>
    </row>
    <row r="2618" spans="1:17" ht="114.75" x14ac:dyDescent="0.25">
      <c r="A2618" s="202" t="s">
        <v>10451</v>
      </c>
      <c r="B2618" s="100" t="s">
        <v>234</v>
      </c>
      <c r="C2618" s="307" t="s">
        <v>10490</v>
      </c>
      <c r="D2618" s="99">
        <v>2150</v>
      </c>
      <c r="E2618" s="101" t="s">
        <v>10505</v>
      </c>
      <c r="F2618" s="321" t="s">
        <v>10504</v>
      </c>
      <c r="G2618" s="322" t="s">
        <v>839</v>
      </c>
      <c r="H2618" s="101" t="s">
        <v>10495</v>
      </c>
      <c r="I2618" s="307" t="s">
        <v>7306</v>
      </c>
      <c r="J2618" s="101" t="s">
        <v>10499</v>
      </c>
      <c r="K2618" s="102">
        <v>1076583</v>
      </c>
      <c r="L2618" s="175">
        <v>3121045.32</v>
      </c>
      <c r="M2618" s="5" t="s">
        <v>12667</v>
      </c>
      <c r="N2618" s="54" t="s">
        <v>1</v>
      </c>
      <c r="O2618" s="54" t="s">
        <v>1</v>
      </c>
      <c r="P2618" s="202" t="s">
        <v>658</v>
      </c>
    </row>
    <row r="2619" spans="1:17" ht="114.75" x14ac:dyDescent="0.25">
      <c r="A2619" s="202" t="s">
        <v>10452</v>
      </c>
      <c r="B2619" s="100" t="s">
        <v>235</v>
      </c>
      <c r="C2619" s="307" t="s">
        <v>10491</v>
      </c>
      <c r="D2619" s="99">
        <v>148</v>
      </c>
      <c r="E2619" s="101" t="s">
        <v>10506</v>
      </c>
      <c r="F2619" s="321" t="s">
        <v>10507</v>
      </c>
      <c r="G2619" s="322" t="s">
        <v>839</v>
      </c>
      <c r="H2619" s="101" t="s">
        <v>10496</v>
      </c>
      <c r="I2619" s="307" t="s">
        <v>7306</v>
      </c>
      <c r="J2619" s="101" t="s">
        <v>10500</v>
      </c>
      <c r="K2619" s="102">
        <v>59221.2</v>
      </c>
      <c r="L2619" s="175">
        <v>93383.2</v>
      </c>
      <c r="M2619" s="348" t="s">
        <v>12667</v>
      </c>
      <c r="N2619" s="54" t="s">
        <v>1</v>
      </c>
      <c r="O2619" s="54" t="s">
        <v>1</v>
      </c>
      <c r="P2619" s="202" t="s">
        <v>658</v>
      </c>
    </row>
    <row r="2620" spans="1:17" ht="114.75" x14ac:dyDescent="0.25">
      <c r="A2620" s="202" t="s">
        <v>10453</v>
      </c>
      <c r="B2620" s="100" t="s">
        <v>236</v>
      </c>
      <c r="C2620" s="307" t="s">
        <v>10492</v>
      </c>
      <c r="D2620" s="99">
        <v>1194</v>
      </c>
      <c r="E2620" s="101" t="s">
        <v>10509</v>
      </c>
      <c r="F2620" s="321" t="s">
        <v>10508</v>
      </c>
      <c r="G2620" s="322" t="s">
        <v>839</v>
      </c>
      <c r="H2620" s="101" t="s">
        <v>10497</v>
      </c>
      <c r="I2620" s="307" t="s">
        <v>7306</v>
      </c>
      <c r="J2620" s="101" t="s">
        <v>10501</v>
      </c>
      <c r="K2620" s="102">
        <v>177189.83</v>
      </c>
      <c r="L2620" s="175">
        <v>895698.67</v>
      </c>
      <c r="M2620" s="348" t="s">
        <v>12667</v>
      </c>
      <c r="N2620" s="54" t="s">
        <v>1</v>
      </c>
      <c r="O2620" s="54" t="s">
        <v>1</v>
      </c>
      <c r="P2620" s="202" t="s">
        <v>658</v>
      </c>
    </row>
    <row r="2621" spans="1:17" ht="114.75" x14ac:dyDescent="0.25">
      <c r="A2621" s="202" t="s">
        <v>10511</v>
      </c>
      <c r="B2621" s="100" t="s">
        <v>10510</v>
      </c>
      <c r="C2621" s="307" t="s">
        <v>10493</v>
      </c>
      <c r="D2621" s="99">
        <v>589</v>
      </c>
      <c r="E2621" s="101" t="s">
        <v>10527</v>
      </c>
      <c r="F2621" s="321" t="s">
        <v>10526</v>
      </c>
      <c r="G2621" s="322" t="s">
        <v>839</v>
      </c>
      <c r="H2621" s="101" t="s">
        <v>10529</v>
      </c>
      <c r="I2621" s="307" t="s">
        <v>7306</v>
      </c>
      <c r="J2621" s="101" t="s">
        <v>10532</v>
      </c>
      <c r="K2621" s="105">
        <v>55810</v>
      </c>
      <c r="L2621" s="175">
        <v>441848</v>
      </c>
      <c r="M2621" s="348" t="s">
        <v>12667</v>
      </c>
      <c r="N2621" s="54" t="s">
        <v>1</v>
      </c>
      <c r="O2621" s="54" t="s">
        <v>1</v>
      </c>
      <c r="P2621" s="202" t="s">
        <v>658</v>
      </c>
    </row>
    <row r="2622" spans="1:17" ht="114.75" x14ac:dyDescent="0.25">
      <c r="A2622" s="202" t="s">
        <v>10512</v>
      </c>
      <c r="B2622" s="100" t="s">
        <v>237</v>
      </c>
      <c r="C2622" s="307" t="s">
        <v>10535</v>
      </c>
      <c r="D2622" s="99">
        <v>177</v>
      </c>
      <c r="E2622" s="101" t="s">
        <v>10528</v>
      </c>
      <c r="F2622" s="321" t="s">
        <v>10536</v>
      </c>
      <c r="G2622" s="322" t="s">
        <v>839</v>
      </c>
      <c r="H2622" s="101" t="s">
        <v>10530</v>
      </c>
      <c r="I2622" s="307" t="s">
        <v>7306</v>
      </c>
      <c r="J2622" s="101" t="s">
        <v>10533</v>
      </c>
      <c r="K2622" s="105">
        <v>16653</v>
      </c>
      <c r="L2622" s="175">
        <v>132779.45000000001</v>
      </c>
      <c r="M2622" s="348" t="s">
        <v>12667</v>
      </c>
      <c r="N2622" s="54" t="s">
        <v>1</v>
      </c>
      <c r="O2622" s="54" t="s">
        <v>1</v>
      </c>
      <c r="P2622" s="202" t="s">
        <v>658</v>
      </c>
    </row>
    <row r="2623" spans="1:17" ht="114.75" x14ac:dyDescent="0.25">
      <c r="A2623" s="202" t="s">
        <v>10513</v>
      </c>
      <c r="B2623" s="100" t="s">
        <v>238</v>
      </c>
      <c r="C2623" s="241" t="s">
        <v>10541</v>
      </c>
      <c r="D2623" s="99">
        <v>352</v>
      </c>
      <c r="E2623" s="101" t="s">
        <v>10538</v>
      </c>
      <c r="F2623" s="321" t="s">
        <v>10537</v>
      </c>
      <c r="G2623" s="322" t="s">
        <v>839</v>
      </c>
      <c r="H2623" s="101" t="s">
        <v>10531</v>
      </c>
      <c r="I2623" s="307" t="s">
        <v>7306</v>
      </c>
      <c r="J2623" s="101" t="s">
        <v>10534</v>
      </c>
      <c r="K2623" s="105">
        <v>29255</v>
      </c>
      <c r="L2623" s="175">
        <v>264058.57</v>
      </c>
      <c r="M2623" s="348" t="s">
        <v>12667</v>
      </c>
      <c r="N2623" s="54" t="s">
        <v>1</v>
      </c>
      <c r="O2623" s="54" t="s">
        <v>1</v>
      </c>
      <c r="P2623" s="202" t="s">
        <v>658</v>
      </c>
    </row>
    <row r="2624" spans="1:17" ht="114.75" x14ac:dyDescent="0.25">
      <c r="A2624" s="202" t="s">
        <v>10514</v>
      </c>
      <c r="B2624" s="100" t="s">
        <v>239</v>
      </c>
      <c r="C2624" s="241" t="s">
        <v>10540</v>
      </c>
      <c r="D2624" s="99">
        <v>1934</v>
      </c>
      <c r="E2624" s="101" t="s">
        <v>10539</v>
      </c>
      <c r="F2624" s="321" t="s">
        <v>10547</v>
      </c>
      <c r="G2624" s="322" t="s">
        <v>839</v>
      </c>
      <c r="H2624" s="101" t="s">
        <v>10548</v>
      </c>
      <c r="I2624" s="307" t="s">
        <v>7306</v>
      </c>
      <c r="J2624" s="101" t="s">
        <v>10552</v>
      </c>
      <c r="K2624" s="102">
        <v>383184.85</v>
      </c>
      <c r="L2624" s="175">
        <v>1457032.39</v>
      </c>
      <c r="M2624" s="348" t="s">
        <v>12667</v>
      </c>
      <c r="N2624" s="54" t="s">
        <v>1</v>
      </c>
      <c r="O2624" s="54" t="s">
        <v>1</v>
      </c>
      <c r="P2624" s="202" t="s">
        <v>658</v>
      </c>
    </row>
    <row r="2625" spans="1:16" ht="114.75" x14ac:dyDescent="0.25">
      <c r="A2625" s="202" t="s">
        <v>10515</v>
      </c>
      <c r="B2625" s="100" t="s">
        <v>240</v>
      </c>
      <c r="C2625" s="241" t="s">
        <v>10542</v>
      </c>
      <c r="D2625" s="99">
        <v>112</v>
      </c>
      <c r="E2625" s="101" t="s">
        <v>10556</v>
      </c>
      <c r="F2625" s="321" t="s">
        <v>10557</v>
      </c>
      <c r="G2625" s="322" t="s">
        <v>839</v>
      </c>
      <c r="H2625" s="101" t="s">
        <v>10549</v>
      </c>
      <c r="I2625" s="307" t="s">
        <v>7306</v>
      </c>
      <c r="J2625" s="101" t="s">
        <v>10553</v>
      </c>
      <c r="K2625" s="105">
        <v>9812</v>
      </c>
      <c r="L2625" s="175">
        <v>84018.64</v>
      </c>
      <c r="M2625" s="348" t="s">
        <v>12667</v>
      </c>
      <c r="N2625" s="54" t="s">
        <v>1</v>
      </c>
      <c r="O2625" s="54" t="s">
        <v>1</v>
      </c>
      <c r="P2625" s="202" t="s">
        <v>658</v>
      </c>
    </row>
    <row r="2626" spans="1:16" ht="114.75" x14ac:dyDescent="0.25">
      <c r="A2626" s="202" t="s">
        <v>10516</v>
      </c>
      <c r="B2626" s="100" t="s">
        <v>521</v>
      </c>
      <c r="C2626" s="241" t="s">
        <v>10543</v>
      </c>
      <c r="D2626" s="99">
        <v>463</v>
      </c>
      <c r="E2626" s="101" t="s">
        <v>10559</v>
      </c>
      <c r="F2626" s="321" t="s">
        <v>10558</v>
      </c>
      <c r="G2626" s="322" t="s">
        <v>839</v>
      </c>
      <c r="H2626" s="101" t="s">
        <v>10550</v>
      </c>
      <c r="I2626" s="307" t="s">
        <v>7306</v>
      </c>
      <c r="J2626" s="101" t="s">
        <v>10554</v>
      </c>
      <c r="K2626" s="105">
        <v>18003</v>
      </c>
      <c r="L2626" s="175">
        <v>347327.04</v>
      </c>
      <c r="M2626" s="348" t="s">
        <v>12667</v>
      </c>
      <c r="N2626" s="54" t="s">
        <v>1</v>
      </c>
      <c r="O2626" s="54" t="s">
        <v>1</v>
      </c>
      <c r="P2626" s="202" t="s">
        <v>658</v>
      </c>
    </row>
    <row r="2627" spans="1:16" ht="114.75" x14ac:dyDescent="0.25">
      <c r="A2627" s="202" t="s">
        <v>10517</v>
      </c>
      <c r="B2627" s="100" t="s">
        <v>242</v>
      </c>
      <c r="C2627" s="241" t="s">
        <v>10544</v>
      </c>
      <c r="D2627" s="99">
        <v>269</v>
      </c>
      <c r="E2627" s="101" t="s">
        <v>10561</v>
      </c>
      <c r="F2627" s="321" t="s">
        <v>10560</v>
      </c>
      <c r="G2627" s="322" t="s">
        <v>839</v>
      </c>
      <c r="H2627" s="101" t="s">
        <v>10551</v>
      </c>
      <c r="I2627" s="307" t="s">
        <v>7306</v>
      </c>
      <c r="J2627" s="101" t="s">
        <v>10555</v>
      </c>
      <c r="K2627" s="105">
        <v>21064.639999999999</v>
      </c>
      <c r="L2627" s="175">
        <v>169730.26</v>
      </c>
      <c r="M2627" s="348" t="s">
        <v>12667</v>
      </c>
      <c r="N2627" s="54" t="s">
        <v>1</v>
      </c>
      <c r="O2627" s="54" t="s">
        <v>1</v>
      </c>
      <c r="P2627" s="202" t="s">
        <v>658</v>
      </c>
    </row>
    <row r="2628" spans="1:16" ht="114.75" x14ac:dyDescent="0.25">
      <c r="A2628" s="202" t="s">
        <v>10518</v>
      </c>
      <c r="B2628" s="100" t="s">
        <v>243</v>
      </c>
      <c r="C2628" s="241" t="s">
        <v>10545</v>
      </c>
      <c r="D2628" s="99">
        <v>753</v>
      </c>
      <c r="E2628" s="101" t="s">
        <v>10562</v>
      </c>
      <c r="F2628" s="321" t="s">
        <v>10563</v>
      </c>
      <c r="G2628" s="322" t="s">
        <v>839</v>
      </c>
      <c r="H2628" s="101" t="s">
        <v>10564</v>
      </c>
      <c r="I2628" s="307" t="s">
        <v>7306</v>
      </c>
      <c r="J2628" s="101" t="s">
        <v>10569</v>
      </c>
      <c r="K2628" s="102">
        <v>463551.04</v>
      </c>
      <c r="L2628" s="175">
        <v>475118.52</v>
      </c>
      <c r="M2628" s="348" t="s">
        <v>12667</v>
      </c>
      <c r="N2628" s="54" t="s">
        <v>1</v>
      </c>
      <c r="O2628" s="54" t="s">
        <v>1</v>
      </c>
      <c r="P2628" s="202" t="s">
        <v>658</v>
      </c>
    </row>
    <row r="2629" spans="1:16" ht="114.75" x14ac:dyDescent="0.25">
      <c r="A2629" s="202" t="s">
        <v>10519</v>
      </c>
      <c r="B2629" s="100" t="s">
        <v>244</v>
      </c>
      <c r="C2629" s="241" t="s">
        <v>10546</v>
      </c>
      <c r="D2629" s="99">
        <v>101</v>
      </c>
      <c r="E2629" s="101" t="s">
        <v>10574</v>
      </c>
      <c r="F2629" s="321" t="s">
        <v>10573</v>
      </c>
      <c r="G2629" s="322" t="s">
        <v>839</v>
      </c>
      <c r="H2629" s="101" t="s">
        <v>10565</v>
      </c>
      <c r="I2629" s="307" t="s">
        <v>7306</v>
      </c>
      <c r="J2629" s="101" t="s">
        <v>10570</v>
      </c>
      <c r="K2629" s="102">
        <v>163868.54</v>
      </c>
      <c r="L2629" s="175">
        <v>75766.81</v>
      </c>
      <c r="M2629" s="348" t="s">
        <v>12667</v>
      </c>
      <c r="N2629" s="54" t="s">
        <v>1</v>
      </c>
      <c r="O2629" s="54" t="s">
        <v>1</v>
      </c>
      <c r="P2629" s="202" t="s">
        <v>658</v>
      </c>
    </row>
    <row r="2630" spans="1:16" ht="114.75" x14ac:dyDescent="0.25">
      <c r="A2630" s="202" t="s">
        <v>10520</v>
      </c>
      <c r="B2630" s="100" t="s">
        <v>245</v>
      </c>
      <c r="C2630" s="241" t="s">
        <v>10546</v>
      </c>
      <c r="D2630" s="99">
        <v>155</v>
      </c>
      <c r="E2630" s="101" t="s">
        <v>10575</v>
      </c>
      <c r="F2630" s="321" t="s">
        <v>10576</v>
      </c>
      <c r="G2630" s="322" t="s">
        <v>839</v>
      </c>
      <c r="H2630" s="101" t="s">
        <v>10566</v>
      </c>
      <c r="I2630" s="307" t="s">
        <v>7306</v>
      </c>
      <c r="J2630" s="101" t="s">
        <v>10571</v>
      </c>
      <c r="K2630" s="102">
        <v>115547.76</v>
      </c>
      <c r="L2630" s="175">
        <v>612966.74</v>
      </c>
      <c r="M2630" s="348" t="s">
        <v>12667</v>
      </c>
      <c r="N2630" s="54" t="s">
        <v>1</v>
      </c>
      <c r="O2630" s="54" t="s">
        <v>1</v>
      </c>
      <c r="P2630" s="202" t="s">
        <v>658</v>
      </c>
    </row>
    <row r="2631" spans="1:16" ht="114.75" x14ac:dyDescent="0.25">
      <c r="A2631" s="202" t="s">
        <v>10521</v>
      </c>
      <c r="B2631" s="100" t="s">
        <v>246</v>
      </c>
      <c r="C2631" s="241" t="s">
        <v>10546</v>
      </c>
      <c r="D2631" s="99">
        <v>274</v>
      </c>
      <c r="E2631" s="101" t="s">
        <v>10577</v>
      </c>
      <c r="F2631" s="321" t="s">
        <v>10578</v>
      </c>
      <c r="G2631" s="322" t="s">
        <v>839</v>
      </c>
      <c r="H2631" s="101" t="s">
        <v>10567</v>
      </c>
      <c r="I2631" s="307" t="s">
        <v>7306</v>
      </c>
      <c r="J2631" s="101" t="s">
        <v>10572</v>
      </c>
      <c r="K2631" s="102">
        <v>27478.639999999999</v>
      </c>
      <c r="L2631" s="175">
        <v>195495.78</v>
      </c>
      <c r="M2631" s="348" t="s">
        <v>12667</v>
      </c>
      <c r="N2631" s="54" t="s">
        <v>1</v>
      </c>
      <c r="O2631" s="54" t="s">
        <v>1</v>
      </c>
      <c r="P2631" s="202" t="s">
        <v>658</v>
      </c>
    </row>
    <row r="2632" spans="1:16" ht="114.75" x14ac:dyDescent="0.25">
      <c r="A2632" s="202" t="s">
        <v>10522</v>
      </c>
      <c r="B2632" s="100" t="s">
        <v>247</v>
      </c>
      <c r="C2632" s="241" t="s">
        <v>10581</v>
      </c>
      <c r="D2632" s="99">
        <v>165</v>
      </c>
      <c r="E2632" s="101" t="s">
        <v>10579</v>
      </c>
      <c r="F2632" s="321" t="s">
        <v>10580</v>
      </c>
      <c r="G2632" s="322" t="s">
        <v>839</v>
      </c>
      <c r="H2632" s="101" t="s">
        <v>10568</v>
      </c>
      <c r="I2632" s="307" t="s">
        <v>7306</v>
      </c>
      <c r="J2632" s="101" t="s">
        <v>10595</v>
      </c>
      <c r="K2632" s="102">
        <v>27478.639999999999</v>
      </c>
      <c r="L2632" s="175">
        <v>117725.56</v>
      </c>
      <c r="M2632" s="348" t="s">
        <v>12667</v>
      </c>
      <c r="N2632" s="54" t="s">
        <v>1</v>
      </c>
      <c r="O2632" s="54" t="s">
        <v>1</v>
      </c>
      <c r="P2632" s="202" t="s">
        <v>658</v>
      </c>
    </row>
    <row r="2633" spans="1:16" ht="114.75" x14ac:dyDescent="0.25">
      <c r="A2633" s="202" t="s">
        <v>10523</v>
      </c>
      <c r="B2633" s="100" t="s">
        <v>10582</v>
      </c>
      <c r="C2633" s="241" t="s">
        <v>10583</v>
      </c>
      <c r="D2633" s="99">
        <v>74</v>
      </c>
      <c r="E2633" s="101" t="s">
        <v>10588</v>
      </c>
      <c r="F2633" s="321" t="s">
        <v>10587</v>
      </c>
      <c r="G2633" s="322" t="s">
        <v>839</v>
      </c>
      <c r="H2633" s="101" t="s">
        <v>10589</v>
      </c>
      <c r="I2633" s="307" t="s">
        <v>7306</v>
      </c>
      <c r="J2633" s="101" t="s">
        <v>10594</v>
      </c>
      <c r="K2633" s="102">
        <v>133147.97</v>
      </c>
      <c r="L2633" s="175">
        <v>55512.31</v>
      </c>
      <c r="M2633" s="348" t="s">
        <v>12667</v>
      </c>
      <c r="N2633" s="54" t="s">
        <v>1</v>
      </c>
      <c r="O2633" s="54" t="s">
        <v>1</v>
      </c>
      <c r="P2633" s="202" t="s">
        <v>658</v>
      </c>
    </row>
    <row r="2634" spans="1:16" ht="114.75" x14ac:dyDescent="0.25">
      <c r="A2634" s="202" t="s">
        <v>10524</v>
      </c>
      <c r="B2634" s="100" t="s">
        <v>10596</v>
      </c>
      <c r="C2634" s="241" t="s">
        <v>10584</v>
      </c>
      <c r="D2634" s="99">
        <v>596</v>
      </c>
      <c r="E2634" s="101" t="s">
        <v>10598</v>
      </c>
      <c r="F2634" s="321" t="s">
        <v>10599</v>
      </c>
      <c r="G2634" s="322" t="s">
        <v>839</v>
      </c>
      <c r="H2634" s="101" t="s">
        <v>10590</v>
      </c>
      <c r="I2634" s="307" t="s">
        <v>7306</v>
      </c>
      <c r="J2634" s="101" t="s">
        <v>10592</v>
      </c>
      <c r="K2634" s="102">
        <v>175846.69</v>
      </c>
      <c r="L2634" s="175">
        <v>447099.17</v>
      </c>
      <c r="M2634" s="348" t="s">
        <v>12667</v>
      </c>
      <c r="N2634" s="54" t="s">
        <v>1</v>
      </c>
      <c r="O2634" s="54" t="s">
        <v>1</v>
      </c>
      <c r="P2634" s="202" t="s">
        <v>658</v>
      </c>
    </row>
    <row r="2635" spans="1:16" ht="114.75" x14ac:dyDescent="0.25">
      <c r="A2635" s="202" t="s">
        <v>10525</v>
      </c>
      <c r="B2635" s="100" t="s">
        <v>10597</v>
      </c>
      <c r="C2635" s="241" t="s">
        <v>10585</v>
      </c>
      <c r="D2635" s="99">
        <v>868</v>
      </c>
      <c r="E2635" s="101" t="s">
        <v>10600</v>
      </c>
      <c r="F2635" s="321" t="s">
        <v>10601</v>
      </c>
      <c r="G2635" s="322" t="s">
        <v>839</v>
      </c>
      <c r="H2635" s="101" t="s">
        <v>10591</v>
      </c>
      <c r="I2635" s="307" t="s">
        <v>7306</v>
      </c>
      <c r="J2635" s="101" t="s">
        <v>10593</v>
      </c>
      <c r="K2635" s="102">
        <v>133238.78</v>
      </c>
      <c r="L2635" s="175">
        <v>651144.43000000005</v>
      </c>
      <c r="M2635" s="348" t="s">
        <v>12667</v>
      </c>
      <c r="N2635" s="54" t="s">
        <v>1</v>
      </c>
      <c r="O2635" s="54" t="s">
        <v>1</v>
      </c>
      <c r="P2635" s="202" t="s">
        <v>658</v>
      </c>
    </row>
    <row r="2636" spans="1:16" ht="114.75" x14ac:dyDescent="0.25">
      <c r="A2636" s="202" t="s">
        <v>10602</v>
      </c>
      <c r="B2636" s="100" t="s">
        <v>248</v>
      </c>
      <c r="C2636" s="241" t="s">
        <v>10586</v>
      </c>
      <c r="D2636" s="99">
        <v>588</v>
      </c>
      <c r="E2636" s="101" t="s">
        <v>10615</v>
      </c>
      <c r="F2636" s="321" t="s">
        <v>10614</v>
      </c>
      <c r="G2636" s="322" t="s">
        <v>839</v>
      </c>
      <c r="H2636" s="101" t="s">
        <v>10616</v>
      </c>
      <c r="I2636" s="307" t="s">
        <v>7306</v>
      </c>
      <c r="J2636" s="101" t="s">
        <v>10621</v>
      </c>
      <c r="K2636" s="102">
        <v>77243.02</v>
      </c>
      <c r="L2636" s="175">
        <v>441097.84</v>
      </c>
      <c r="M2636" s="348" t="s">
        <v>12667</v>
      </c>
      <c r="N2636" s="54" t="s">
        <v>1</v>
      </c>
      <c r="O2636" s="54" t="s">
        <v>1</v>
      </c>
      <c r="P2636" s="202" t="s">
        <v>658</v>
      </c>
    </row>
    <row r="2637" spans="1:16" ht="114.75" x14ac:dyDescent="0.25">
      <c r="A2637" s="202" t="s">
        <v>10603</v>
      </c>
      <c r="B2637" s="100" t="s">
        <v>10626</v>
      </c>
      <c r="C2637" s="241" t="s">
        <v>10627</v>
      </c>
      <c r="D2637" s="99">
        <v>160</v>
      </c>
      <c r="E2637" s="101" t="s">
        <v>10632</v>
      </c>
      <c r="F2637" s="321" t="s">
        <v>10633</v>
      </c>
      <c r="G2637" s="322" t="s">
        <v>839</v>
      </c>
      <c r="H2637" s="101" t="s">
        <v>10617</v>
      </c>
      <c r="I2637" s="307" t="s">
        <v>7306</v>
      </c>
      <c r="J2637" s="101" t="s">
        <v>10622</v>
      </c>
      <c r="K2637" s="102">
        <v>21961</v>
      </c>
      <c r="L2637" s="175">
        <v>120026.63</v>
      </c>
      <c r="M2637" s="348" t="s">
        <v>12667</v>
      </c>
      <c r="N2637" s="54" t="s">
        <v>1</v>
      </c>
      <c r="O2637" s="54" t="s">
        <v>1</v>
      </c>
      <c r="P2637" s="202" t="s">
        <v>658</v>
      </c>
    </row>
    <row r="2638" spans="1:16" ht="114.75" x14ac:dyDescent="0.25">
      <c r="A2638" s="202" t="s">
        <v>10604</v>
      </c>
      <c r="B2638" s="100" t="s">
        <v>10630</v>
      </c>
      <c r="C2638" s="241" t="s">
        <v>10628</v>
      </c>
      <c r="D2638" s="99">
        <v>121</v>
      </c>
      <c r="E2638" s="101" t="s">
        <v>10635</v>
      </c>
      <c r="F2638" s="321" t="s">
        <v>10634</v>
      </c>
      <c r="G2638" s="322" t="s">
        <v>839</v>
      </c>
      <c r="H2638" s="101" t="s">
        <v>10618</v>
      </c>
      <c r="I2638" s="307" t="s">
        <v>7306</v>
      </c>
      <c r="J2638" s="101" t="s">
        <v>10623</v>
      </c>
      <c r="K2638" s="102">
        <v>41199.379999999997</v>
      </c>
      <c r="L2638" s="175">
        <v>90770.14</v>
      </c>
      <c r="M2638" s="348" t="s">
        <v>12667</v>
      </c>
      <c r="N2638" s="54" t="s">
        <v>1</v>
      </c>
      <c r="O2638" s="54" t="s">
        <v>1</v>
      </c>
      <c r="P2638" s="202" t="s">
        <v>658</v>
      </c>
    </row>
    <row r="2639" spans="1:16" ht="120" x14ac:dyDescent="0.25">
      <c r="A2639" s="202" t="s">
        <v>10605</v>
      </c>
      <c r="B2639" s="100" t="s">
        <v>10631</v>
      </c>
      <c r="C2639" s="241" t="s">
        <v>10628</v>
      </c>
      <c r="D2639" s="99">
        <v>200</v>
      </c>
      <c r="E2639" s="100" t="s">
        <v>10636</v>
      </c>
      <c r="F2639" s="321" t="s">
        <v>10637</v>
      </c>
      <c r="G2639" s="322" t="s">
        <v>839</v>
      </c>
      <c r="H2639" s="100" t="s">
        <v>10619</v>
      </c>
      <c r="I2639" s="307" t="s">
        <v>7306</v>
      </c>
      <c r="J2639" s="101" t="s">
        <v>10624</v>
      </c>
      <c r="K2639" s="105">
        <v>216102</v>
      </c>
      <c r="L2639" s="175">
        <v>173686.13</v>
      </c>
      <c r="M2639" s="5" t="s">
        <v>12668</v>
      </c>
      <c r="N2639" s="53" t="s">
        <v>1</v>
      </c>
      <c r="O2639" s="54" t="s">
        <v>1</v>
      </c>
      <c r="P2639" s="202" t="s">
        <v>658</v>
      </c>
    </row>
    <row r="2640" spans="1:16" ht="114.75" x14ac:dyDescent="0.25">
      <c r="A2640" s="202" t="s">
        <v>10606</v>
      </c>
      <c r="B2640" s="100" t="s">
        <v>249</v>
      </c>
      <c r="C2640" s="241" t="s">
        <v>10629</v>
      </c>
      <c r="D2640" s="99">
        <v>161</v>
      </c>
      <c r="E2640" s="101" t="s">
        <v>10638</v>
      </c>
      <c r="F2640" s="321" t="s">
        <v>10639</v>
      </c>
      <c r="G2640" s="322" t="s">
        <v>839</v>
      </c>
      <c r="H2640" s="101" t="s">
        <v>10620</v>
      </c>
      <c r="I2640" s="307" t="s">
        <v>7306</v>
      </c>
      <c r="J2640" s="101" t="s">
        <v>10625</v>
      </c>
      <c r="K2640" s="102">
        <v>43337.42</v>
      </c>
      <c r="L2640" s="175">
        <v>120776.8</v>
      </c>
      <c r="M2640" s="5" t="s">
        <v>12667</v>
      </c>
      <c r="N2640" s="54" t="s">
        <v>1</v>
      </c>
      <c r="O2640" s="54" t="s">
        <v>1</v>
      </c>
      <c r="P2640" s="202" t="s">
        <v>658</v>
      </c>
    </row>
    <row r="2641" spans="1:16" ht="114.75" x14ac:dyDescent="0.25">
      <c r="A2641" s="202" t="s">
        <v>10607</v>
      </c>
      <c r="B2641" s="100" t="s">
        <v>250</v>
      </c>
      <c r="C2641" s="241" t="s">
        <v>10654</v>
      </c>
      <c r="D2641" s="99">
        <v>1055</v>
      </c>
      <c r="E2641" s="101" t="s">
        <v>10645</v>
      </c>
      <c r="F2641" s="321" t="s">
        <v>10646</v>
      </c>
      <c r="G2641" s="322" t="s">
        <v>839</v>
      </c>
      <c r="H2641" s="101" t="s">
        <v>10640</v>
      </c>
      <c r="I2641" s="307" t="s">
        <v>7306</v>
      </c>
      <c r="J2641" s="101" t="s">
        <v>10647</v>
      </c>
      <c r="K2641" s="102">
        <v>623506.5</v>
      </c>
      <c r="L2641" s="175">
        <v>791425.55</v>
      </c>
      <c r="M2641" s="348" t="s">
        <v>12667</v>
      </c>
      <c r="N2641" s="54" t="s">
        <v>1</v>
      </c>
      <c r="O2641" s="54" t="s">
        <v>1</v>
      </c>
      <c r="P2641" s="202" t="s">
        <v>658</v>
      </c>
    </row>
    <row r="2642" spans="1:16" ht="114.75" x14ac:dyDescent="0.25">
      <c r="A2642" s="202" t="s">
        <v>10608</v>
      </c>
      <c r="B2642" s="100" t="s">
        <v>10652</v>
      </c>
      <c r="C2642" s="241" t="s">
        <v>10655</v>
      </c>
      <c r="D2642" s="99">
        <v>172</v>
      </c>
      <c r="E2642" s="101" t="s">
        <v>10664</v>
      </c>
      <c r="F2642" s="321" t="s">
        <v>10665</v>
      </c>
      <c r="G2642" s="322" t="s">
        <v>839</v>
      </c>
      <c r="H2642" s="101" t="s">
        <v>10641</v>
      </c>
      <c r="I2642" s="307" t="s">
        <v>7306</v>
      </c>
      <c r="J2642" s="101" t="s">
        <v>10648</v>
      </c>
      <c r="K2642" s="102">
        <v>62332</v>
      </c>
      <c r="L2642" s="175">
        <v>129028.62</v>
      </c>
      <c r="M2642" s="348" t="s">
        <v>12667</v>
      </c>
      <c r="N2642" s="54" t="s">
        <v>1</v>
      </c>
      <c r="O2642" s="54" t="s">
        <v>1</v>
      </c>
      <c r="P2642" s="202" t="s">
        <v>658</v>
      </c>
    </row>
    <row r="2643" spans="1:16" ht="114.75" x14ac:dyDescent="0.25">
      <c r="A2643" s="202" t="s">
        <v>10609</v>
      </c>
      <c r="B2643" s="100" t="s">
        <v>10653</v>
      </c>
      <c r="C2643" s="241" t="s">
        <v>10656</v>
      </c>
      <c r="D2643" s="99">
        <v>310</v>
      </c>
      <c r="E2643" s="101" t="s">
        <v>10666</v>
      </c>
      <c r="F2643" s="321" t="s">
        <v>10667</v>
      </c>
      <c r="G2643" s="322" t="s">
        <v>839</v>
      </c>
      <c r="H2643" s="101" t="s">
        <v>10642</v>
      </c>
      <c r="I2643" s="307" t="s">
        <v>7306</v>
      </c>
      <c r="J2643" s="101" t="s">
        <v>10649</v>
      </c>
      <c r="K2643" s="102">
        <v>825698</v>
      </c>
      <c r="L2643" s="175">
        <v>448093.02</v>
      </c>
      <c r="M2643" s="348" t="s">
        <v>12667</v>
      </c>
      <c r="N2643" s="54" t="s">
        <v>1</v>
      </c>
      <c r="O2643" s="54" t="s">
        <v>1</v>
      </c>
      <c r="P2643" s="202" t="s">
        <v>658</v>
      </c>
    </row>
    <row r="2644" spans="1:16" ht="114.75" x14ac:dyDescent="0.25">
      <c r="A2644" s="202" t="s">
        <v>10610</v>
      </c>
      <c r="B2644" s="100" t="s">
        <v>251</v>
      </c>
      <c r="C2644" s="241" t="s">
        <v>10657</v>
      </c>
      <c r="D2644" s="99">
        <v>1214</v>
      </c>
      <c r="E2644" s="101" t="s">
        <v>252</v>
      </c>
      <c r="F2644" s="321" t="s">
        <v>10668</v>
      </c>
      <c r="G2644" s="322" t="s">
        <v>839</v>
      </c>
      <c r="H2644" s="101" t="s">
        <v>10643</v>
      </c>
      <c r="I2644" s="307" t="s">
        <v>7306</v>
      </c>
      <c r="J2644" s="101" t="s">
        <v>10650</v>
      </c>
      <c r="K2644" s="102">
        <v>208509.6</v>
      </c>
      <c r="L2644" s="175">
        <v>765994.54</v>
      </c>
      <c r="M2644" s="348" t="s">
        <v>12667</v>
      </c>
      <c r="N2644" s="54" t="s">
        <v>1</v>
      </c>
      <c r="O2644" s="54" t="s">
        <v>1</v>
      </c>
      <c r="P2644" s="202" t="s">
        <v>658</v>
      </c>
    </row>
    <row r="2645" spans="1:16" ht="120" x14ac:dyDescent="0.25">
      <c r="A2645" s="202" t="s">
        <v>10611</v>
      </c>
      <c r="B2645" s="100" t="s">
        <v>10658</v>
      </c>
      <c r="C2645" s="241" t="s">
        <v>10670</v>
      </c>
      <c r="D2645" s="99">
        <v>630</v>
      </c>
      <c r="E2645" s="100" t="s">
        <v>10669</v>
      </c>
      <c r="F2645" s="321" t="s">
        <v>10671</v>
      </c>
      <c r="G2645" s="322" t="s">
        <v>839</v>
      </c>
      <c r="H2645" s="100" t="s">
        <v>10644</v>
      </c>
      <c r="I2645" s="307" t="s">
        <v>7306</v>
      </c>
      <c r="J2645" s="101" t="s">
        <v>10651</v>
      </c>
      <c r="K2645" s="105">
        <v>134746</v>
      </c>
      <c r="L2645" s="175">
        <v>466395.96</v>
      </c>
      <c r="M2645" s="5" t="s">
        <v>12668</v>
      </c>
      <c r="N2645" s="53" t="s">
        <v>1</v>
      </c>
      <c r="O2645" s="54" t="s">
        <v>1</v>
      </c>
      <c r="P2645" s="202" t="s">
        <v>658</v>
      </c>
    </row>
    <row r="2646" spans="1:16" ht="114.75" x14ac:dyDescent="0.25">
      <c r="A2646" s="202" t="s">
        <v>10612</v>
      </c>
      <c r="B2646" s="100" t="s">
        <v>10659</v>
      </c>
      <c r="C2646" s="241" t="s">
        <v>10661</v>
      </c>
      <c r="D2646" s="99">
        <v>172</v>
      </c>
      <c r="E2646" s="101" t="s">
        <v>10673</v>
      </c>
      <c r="F2646" s="321" t="s">
        <v>10674</v>
      </c>
      <c r="G2646" s="322" t="s">
        <v>839</v>
      </c>
      <c r="H2646" s="101" t="s">
        <v>10680</v>
      </c>
      <c r="I2646" s="307" t="s">
        <v>7306</v>
      </c>
      <c r="J2646" s="101" t="s">
        <v>10677</v>
      </c>
      <c r="K2646" s="102">
        <v>118415.81</v>
      </c>
      <c r="L2646" s="175">
        <v>129028.62</v>
      </c>
      <c r="M2646" s="5" t="s">
        <v>12667</v>
      </c>
      <c r="N2646" s="54" t="s">
        <v>1</v>
      </c>
      <c r="O2646" s="54" t="s">
        <v>1</v>
      </c>
      <c r="P2646" s="202" t="s">
        <v>658</v>
      </c>
    </row>
    <row r="2647" spans="1:16" ht="114.75" x14ac:dyDescent="0.25">
      <c r="A2647" s="202" t="s">
        <v>10613</v>
      </c>
      <c r="B2647" s="100" t="s">
        <v>10660</v>
      </c>
      <c r="C2647" s="241" t="s">
        <v>10662</v>
      </c>
      <c r="D2647" s="99">
        <v>8353</v>
      </c>
      <c r="E2647" s="101" t="s">
        <v>10675</v>
      </c>
      <c r="F2647" s="321" t="s">
        <v>10676</v>
      </c>
      <c r="G2647" s="322" t="s">
        <v>839</v>
      </c>
      <c r="H2647" s="101" t="s">
        <v>10681</v>
      </c>
      <c r="I2647" s="307" t="s">
        <v>7306</v>
      </c>
      <c r="J2647" s="101" t="s">
        <v>10678</v>
      </c>
      <c r="K2647" s="102">
        <v>16058635</v>
      </c>
      <c r="L2647" s="175">
        <v>13305100.33</v>
      </c>
      <c r="M2647" s="348" t="s">
        <v>12667</v>
      </c>
      <c r="N2647" s="54" t="s">
        <v>1</v>
      </c>
      <c r="O2647" s="54" t="s">
        <v>1</v>
      </c>
      <c r="P2647" s="202" t="s">
        <v>658</v>
      </c>
    </row>
    <row r="2648" spans="1:16" ht="181.5" customHeight="1" x14ac:dyDescent="0.25">
      <c r="A2648" s="202" t="s">
        <v>10672</v>
      </c>
      <c r="B2648" s="100" t="s">
        <v>253</v>
      </c>
      <c r="C2648" s="241" t="s">
        <v>10663</v>
      </c>
      <c r="D2648" s="99">
        <v>265</v>
      </c>
      <c r="E2648" s="101" t="s">
        <v>10683</v>
      </c>
      <c r="F2648" s="321" t="s">
        <v>10684</v>
      </c>
      <c r="G2648" s="322" t="s">
        <v>839</v>
      </c>
      <c r="H2648" s="101" t="s">
        <v>10682</v>
      </c>
      <c r="I2648" s="307" t="s">
        <v>7306</v>
      </c>
      <c r="J2648" s="101" t="s">
        <v>10679</v>
      </c>
      <c r="K2648" s="102">
        <v>153408</v>
      </c>
      <c r="L2648" s="175">
        <v>198794.09</v>
      </c>
      <c r="M2648" s="348" t="s">
        <v>12667</v>
      </c>
      <c r="N2648" s="54" t="s">
        <v>1</v>
      </c>
      <c r="O2648" s="54" t="s">
        <v>1</v>
      </c>
      <c r="P2648" s="202" t="s">
        <v>658</v>
      </c>
    </row>
    <row r="2649" spans="1:16" ht="126" customHeight="1" x14ac:dyDescent="0.25">
      <c r="A2649" s="202" t="s">
        <v>10685</v>
      </c>
      <c r="B2649" s="100" t="s">
        <v>254</v>
      </c>
      <c r="C2649" s="241" t="s">
        <v>10690</v>
      </c>
      <c r="D2649" s="99">
        <v>79</v>
      </c>
      <c r="E2649" s="101" t="s">
        <v>10699</v>
      </c>
      <c r="F2649" s="321" t="s">
        <v>10700</v>
      </c>
      <c r="G2649" s="322" t="s">
        <v>839</v>
      </c>
      <c r="H2649" s="101" t="s">
        <v>10693</v>
      </c>
      <c r="I2649" s="307" t="s">
        <v>7306</v>
      </c>
      <c r="J2649" s="101" t="s">
        <v>10696</v>
      </c>
      <c r="K2649" s="102">
        <v>23798</v>
      </c>
      <c r="L2649" s="175">
        <v>59263.14</v>
      </c>
      <c r="M2649" s="348" t="s">
        <v>12667</v>
      </c>
      <c r="N2649" s="54" t="s">
        <v>1</v>
      </c>
      <c r="O2649" s="54" t="s">
        <v>1</v>
      </c>
      <c r="P2649" s="202" t="s">
        <v>658</v>
      </c>
    </row>
    <row r="2650" spans="1:16" ht="114.75" x14ac:dyDescent="0.25">
      <c r="A2650" s="202" t="s">
        <v>10686</v>
      </c>
      <c r="B2650" s="100" t="s">
        <v>10688</v>
      </c>
      <c r="C2650" s="241" t="s">
        <v>10691</v>
      </c>
      <c r="D2650" s="99">
        <v>145</v>
      </c>
      <c r="E2650" s="101" t="s">
        <v>10701</v>
      </c>
      <c r="F2650" s="321" t="s">
        <v>10702</v>
      </c>
      <c r="G2650" s="322" t="s">
        <v>839</v>
      </c>
      <c r="H2650" s="101" t="s">
        <v>10694</v>
      </c>
      <c r="I2650" s="307" t="s">
        <v>7306</v>
      </c>
      <c r="J2650" s="101" t="s">
        <v>10697</v>
      </c>
      <c r="K2650" s="102">
        <v>93220.34</v>
      </c>
      <c r="L2650" s="175">
        <v>108774.13</v>
      </c>
      <c r="M2650" s="348" t="s">
        <v>12667</v>
      </c>
      <c r="N2650" s="54" t="s">
        <v>1</v>
      </c>
      <c r="O2650" s="54" t="s">
        <v>1</v>
      </c>
      <c r="P2650" s="202" t="s">
        <v>658</v>
      </c>
    </row>
    <row r="2651" spans="1:16" ht="114.75" x14ac:dyDescent="0.25">
      <c r="A2651" s="202" t="s">
        <v>10687</v>
      </c>
      <c r="B2651" s="100" t="s">
        <v>10689</v>
      </c>
      <c r="C2651" s="241" t="s">
        <v>10692</v>
      </c>
      <c r="D2651" s="99">
        <v>107</v>
      </c>
      <c r="E2651" s="101" t="s">
        <v>10705</v>
      </c>
      <c r="F2651" s="321" t="s">
        <v>10719</v>
      </c>
      <c r="G2651" s="322" t="s">
        <v>839</v>
      </c>
      <c r="H2651" s="101" t="s">
        <v>10695</v>
      </c>
      <c r="I2651" s="307" t="s">
        <v>7306</v>
      </c>
      <c r="J2651" s="101" t="s">
        <v>10698</v>
      </c>
      <c r="K2651" s="102">
        <v>7191.82</v>
      </c>
      <c r="L2651" s="175">
        <v>67513.52</v>
      </c>
      <c r="M2651" s="348" t="s">
        <v>12667</v>
      </c>
      <c r="N2651" s="54" t="s">
        <v>1</v>
      </c>
      <c r="O2651" s="54" t="s">
        <v>1</v>
      </c>
      <c r="P2651" s="202" t="s">
        <v>658</v>
      </c>
    </row>
    <row r="2652" spans="1:16" ht="120" x14ac:dyDescent="0.25">
      <c r="A2652" s="202" t="s">
        <v>10703</v>
      </c>
      <c r="B2652" s="100" t="s">
        <v>319</v>
      </c>
      <c r="C2652" s="241" t="s">
        <v>10715</v>
      </c>
      <c r="D2652" s="99">
        <v>115</v>
      </c>
      <c r="E2652" s="100" t="s">
        <v>10706</v>
      </c>
      <c r="F2652" s="321" t="s">
        <v>10720</v>
      </c>
      <c r="G2652" s="322" t="s">
        <v>839</v>
      </c>
      <c r="H2652" s="100" t="s">
        <v>10707</v>
      </c>
      <c r="I2652" s="307" t="s">
        <v>7306</v>
      </c>
      <c r="J2652" s="101" t="s">
        <v>10710</v>
      </c>
      <c r="K2652" s="105">
        <v>95763</v>
      </c>
      <c r="L2652" s="175">
        <v>188405.39</v>
      </c>
      <c r="M2652" s="5" t="s">
        <v>12668</v>
      </c>
      <c r="N2652" s="53" t="s">
        <v>1</v>
      </c>
      <c r="O2652" s="54" t="s">
        <v>1</v>
      </c>
      <c r="P2652" s="202" t="s">
        <v>658</v>
      </c>
    </row>
    <row r="2653" spans="1:16" ht="120" x14ac:dyDescent="0.25">
      <c r="A2653" s="202" t="s">
        <v>10704</v>
      </c>
      <c r="B2653" s="100" t="s">
        <v>10713</v>
      </c>
      <c r="C2653" s="241" t="s">
        <v>10716</v>
      </c>
      <c r="D2653" s="99">
        <v>271</v>
      </c>
      <c r="E2653" s="100" t="s">
        <v>10722</v>
      </c>
      <c r="F2653" s="321" t="s">
        <v>10721</v>
      </c>
      <c r="G2653" s="322" t="s">
        <v>839</v>
      </c>
      <c r="H2653" s="100" t="s">
        <v>10708</v>
      </c>
      <c r="I2653" s="307" t="s">
        <v>7306</v>
      </c>
      <c r="J2653" s="100" t="s">
        <v>10711</v>
      </c>
      <c r="K2653" s="105">
        <v>213559</v>
      </c>
      <c r="L2653" s="175">
        <v>200624.29</v>
      </c>
      <c r="M2653" s="348" t="s">
        <v>12668</v>
      </c>
      <c r="N2653" s="53" t="s">
        <v>1</v>
      </c>
      <c r="O2653" s="54" t="s">
        <v>1</v>
      </c>
      <c r="P2653" s="202" t="s">
        <v>658</v>
      </c>
    </row>
    <row r="2654" spans="1:16" ht="120" x14ac:dyDescent="0.25">
      <c r="A2654" s="202" t="s">
        <v>10718</v>
      </c>
      <c r="B2654" s="100" t="s">
        <v>10714</v>
      </c>
      <c r="C2654" s="241" t="s">
        <v>10717</v>
      </c>
      <c r="D2654" s="99">
        <v>615</v>
      </c>
      <c r="E2654" s="100" t="s">
        <v>10723</v>
      </c>
      <c r="F2654" s="321" t="s">
        <v>10724</v>
      </c>
      <c r="G2654" s="322" t="s">
        <v>839</v>
      </c>
      <c r="H2654" s="100" t="s">
        <v>10709</v>
      </c>
      <c r="I2654" s="307" t="s">
        <v>7306</v>
      </c>
      <c r="J2654" s="100" t="s">
        <v>10712</v>
      </c>
      <c r="K2654" s="105">
        <v>407627</v>
      </c>
      <c r="L2654" s="175">
        <v>455291.29</v>
      </c>
      <c r="M2654" s="348" t="s">
        <v>12668</v>
      </c>
      <c r="N2654" s="53" t="s">
        <v>1</v>
      </c>
      <c r="O2654" s="54" t="s">
        <v>1</v>
      </c>
      <c r="P2654" s="202" t="s">
        <v>658</v>
      </c>
    </row>
    <row r="2655" spans="1:16" ht="120" x14ac:dyDescent="0.25">
      <c r="A2655" s="202" t="s">
        <v>10725</v>
      </c>
      <c r="B2655" s="100" t="s">
        <v>320</v>
      </c>
      <c r="C2655" s="241" t="s">
        <v>10731</v>
      </c>
      <c r="D2655" s="99">
        <v>506</v>
      </c>
      <c r="E2655" s="100" t="s">
        <v>10729</v>
      </c>
      <c r="F2655" s="321" t="s">
        <v>10730</v>
      </c>
      <c r="G2655" s="322" t="s">
        <v>839</v>
      </c>
      <c r="H2655" s="100" t="s">
        <v>10735</v>
      </c>
      <c r="I2655" s="307" t="s">
        <v>7306</v>
      </c>
      <c r="J2655" s="100" t="s">
        <v>10738</v>
      </c>
      <c r="K2655" s="105">
        <v>466949</v>
      </c>
      <c r="L2655" s="175">
        <v>374597.39</v>
      </c>
      <c r="M2655" s="348" t="s">
        <v>12668</v>
      </c>
      <c r="N2655" s="53" t="s">
        <v>1</v>
      </c>
      <c r="O2655" s="54" t="s">
        <v>1</v>
      </c>
      <c r="P2655" s="202" t="s">
        <v>658</v>
      </c>
    </row>
    <row r="2656" spans="1:16" ht="120" x14ac:dyDescent="0.25">
      <c r="A2656" s="202" t="s">
        <v>10726</v>
      </c>
      <c r="B2656" s="100" t="s">
        <v>321</v>
      </c>
      <c r="C2656" s="241" t="s">
        <v>10732</v>
      </c>
      <c r="D2656" s="99">
        <v>426</v>
      </c>
      <c r="E2656" s="100" t="s">
        <v>10733</v>
      </c>
      <c r="F2656" s="321" t="s">
        <v>10734</v>
      </c>
      <c r="G2656" s="322" t="s">
        <v>839</v>
      </c>
      <c r="H2656" s="100" t="s">
        <v>10736</v>
      </c>
      <c r="I2656" s="307" t="s">
        <v>7306</v>
      </c>
      <c r="J2656" s="100" t="s">
        <v>10739</v>
      </c>
      <c r="K2656" s="105">
        <v>393220</v>
      </c>
      <c r="L2656" s="175">
        <v>315372.5</v>
      </c>
      <c r="M2656" s="348" t="s">
        <v>12668</v>
      </c>
      <c r="N2656" s="53" t="s">
        <v>1</v>
      </c>
      <c r="O2656" s="54" t="s">
        <v>1</v>
      </c>
      <c r="P2656" s="202" t="s">
        <v>658</v>
      </c>
    </row>
    <row r="2657" spans="1:16" ht="120" x14ac:dyDescent="0.25">
      <c r="A2657" s="202" t="s">
        <v>10727</v>
      </c>
      <c r="B2657" s="100" t="s">
        <v>10728</v>
      </c>
      <c r="C2657" s="241" t="s">
        <v>10751</v>
      </c>
      <c r="D2657" s="99">
        <v>341</v>
      </c>
      <c r="E2657" s="100" t="s">
        <v>10741</v>
      </c>
      <c r="F2657" s="321" t="s">
        <v>10742</v>
      </c>
      <c r="G2657" s="322" t="s">
        <v>839</v>
      </c>
      <c r="H2657" s="100" t="s">
        <v>10737</v>
      </c>
      <c r="I2657" s="307" t="s">
        <v>7306</v>
      </c>
      <c r="J2657" s="100" t="s">
        <v>10740</v>
      </c>
      <c r="K2657" s="105">
        <v>38983</v>
      </c>
      <c r="L2657" s="175">
        <v>252446.06</v>
      </c>
      <c r="M2657" s="348" t="s">
        <v>12668</v>
      </c>
      <c r="N2657" s="53" t="s">
        <v>1</v>
      </c>
      <c r="O2657" s="54" t="s">
        <v>1</v>
      </c>
      <c r="P2657" s="202" t="s">
        <v>658</v>
      </c>
    </row>
    <row r="2658" spans="1:16" ht="120" x14ac:dyDescent="0.25">
      <c r="A2658" s="202" t="s">
        <v>10743</v>
      </c>
      <c r="B2658" s="100" t="s">
        <v>322</v>
      </c>
      <c r="C2658" s="241" t="s">
        <v>10752</v>
      </c>
      <c r="D2658" s="99">
        <v>313</v>
      </c>
      <c r="E2658" s="100" t="s">
        <v>10755</v>
      </c>
      <c r="F2658" s="321" t="s">
        <v>10756</v>
      </c>
      <c r="G2658" s="322" t="s">
        <v>839</v>
      </c>
      <c r="H2658" s="100" t="s">
        <v>10757</v>
      </c>
      <c r="I2658" s="307" t="s">
        <v>7306</v>
      </c>
      <c r="J2658" s="100" t="s">
        <v>10762</v>
      </c>
      <c r="K2658" s="105">
        <v>123729</v>
      </c>
      <c r="L2658" s="175">
        <v>231717.36</v>
      </c>
      <c r="M2658" s="348" t="s">
        <v>12668</v>
      </c>
      <c r="N2658" s="53" t="s">
        <v>1</v>
      </c>
      <c r="O2658" s="54" t="s">
        <v>1</v>
      </c>
      <c r="P2658" s="202" t="s">
        <v>658</v>
      </c>
    </row>
    <row r="2659" spans="1:16" ht="120" x14ac:dyDescent="0.25">
      <c r="A2659" s="202" t="s">
        <v>10744</v>
      </c>
      <c r="B2659" s="100" t="s">
        <v>323</v>
      </c>
      <c r="C2659" s="241" t="s">
        <v>10753</v>
      </c>
      <c r="D2659" s="99">
        <v>167</v>
      </c>
      <c r="E2659" s="100" t="s">
        <v>10767</v>
      </c>
      <c r="F2659" s="321" t="s">
        <v>10768</v>
      </c>
      <c r="G2659" s="322" t="s">
        <v>839</v>
      </c>
      <c r="H2659" s="100" t="s">
        <v>10758</v>
      </c>
      <c r="I2659" s="307" t="s">
        <v>7306</v>
      </c>
      <c r="J2659" s="100" t="s">
        <v>10763</v>
      </c>
      <c r="K2659" s="105">
        <v>143220</v>
      </c>
      <c r="L2659" s="175">
        <v>123631.94</v>
      </c>
      <c r="M2659" s="348" t="s">
        <v>12668</v>
      </c>
      <c r="N2659" s="53" t="s">
        <v>1</v>
      </c>
      <c r="O2659" s="54" t="s">
        <v>1</v>
      </c>
      <c r="P2659" s="202" t="s">
        <v>658</v>
      </c>
    </row>
    <row r="2660" spans="1:16" ht="120" x14ac:dyDescent="0.25">
      <c r="A2660" s="202" t="s">
        <v>10745</v>
      </c>
      <c r="B2660" s="100" t="s">
        <v>324</v>
      </c>
      <c r="C2660" s="241" t="s">
        <v>10770</v>
      </c>
      <c r="D2660" s="99">
        <v>332</v>
      </c>
      <c r="E2660" s="100" t="s">
        <v>10769</v>
      </c>
      <c r="F2660" s="321" t="s">
        <v>10771</v>
      </c>
      <c r="G2660" s="322" t="s">
        <v>839</v>
      </c>
      <c r="H2660" s="100" t="s">
        <v>10759</v>
      </c>
      <c r="I2660" s="307" t="s">
        <v>7306</v>
      </c>
      <c r="J2660" s="100" t="s">
        <v>10764</v>
      </c>
      <c r="K2660" s="105">
        <v>113559</v>
      </c>
      <c r="L2660" s="175">
        <v>347310.8</v>
      </c>
      <c r="M2660" s="348" t="s">
        <v>12668</v>
      </c>
      <c r="N2660" s="53" t="s">
        <v>1</v>
      </c>
      <c r="O2660" s="54" t="s">
        <v>1</v>
      </c>
      <c r="P2660" s="202" t="s">
        <v>658</v>
      </c>
    </row>
    <row r="2661" spans="1:16" ht="120" x14ac:dyDescent="0.25">
      <c r="A2661" s="202" t="s">
        <v>10746</v>
      </c>
      <c r="B2661" s="100" t="s">
        <v>327</v>
      </c>
      <c r="C2661" s="241" t="s">
        <v>10754</v>
      </c>
      <c r="D2661" s="99">
        <v>1035</v>
      </c>
      <c r="E2661" s="100" t="s">
        <v>10773</v>
      </c>
      <c r="F2661" s="321" t="s">
        <v>10772</v>
      </c>
      <c r="G2661" s="322" t="s">
        <v>839</v>
      </c>
      <c r="H2661" s="100" t="s">
        <v>10760</v>
      </c>
      <c r="I2661" s="307" t="s">
        <v>7306</v>
      </c>
      <c r="J2661" s="100" t="s">
        <v>10765</v>
      </c>
      <c r="K2661" s="105">
        <v>200000</v>
      </c>
      <c r="L2661" s="175">
        <v>766221.92</v>
      </c>
      <c r="M2661" s="348" t="s">
        <v>12668</v>
      </c>
      <c r="N2661" s="53" t="s">
        <v>1</v>
      </c>
      <c r="O2661" s="54" t="s">
        <v>1</v>
      </c>
      <c r="P2661" s="202" t="s">
        <v>658</v>
      </c>
    </row>
    <row r="2662" spans="1:16" ht="120" x14ac:dyDescent="0.25">
      <c r="A2662" s="202" t="s">
        <v>10747</v>
      </c>
      <c r="B2662" s="100" t="s">
        <v>10774</v>
      </c>
      <c r="C2662" s="241" t="s">
        <v>10775</v>
      </c>
      <c r="D2662" s="99">
        <v>98</v>
      </c>
      <c r="E2662" s="100" t="s">
        <v>10779</v>
      </c>
      <c r="F2662" s="321" t="s">
        <v>10778</v>
      </c>
      <c r="G2662" s="322" t="s">
        <v>839</v>
      </c>
      <c r="H2662" s="100" t="s">
        <v>10761</v>
      </c>
      <c r="I2662" s="307" t="s">
        <v>7306</v>
      </c>
      <c r="J2662" s="100" t="s">
        <v>10766</v>
      </c>
      <c r="K2662" s="105">
        <v>25425</v>
      </c>
      <c r="L2662" s="175">
        <v>73516.31</v>
      </c>
      <c r="M2662" s="348" t="s">
        <v>12668</v>
      </c>
      <c r="N2662" s="53" t="s">
        <v>1</v>
      </c>
      <c r="O2662" s="54" t="s">
        <v>1</v>
      </c>
      <c r="P2662" s="202" t="s">
        <v>658</v>
      </c>
    </row>
    <row r="2663" spans="1:16" ht="120" x14ac:dyDescent="0.25">
      <c r="A2663" s="202" t="s">
        <v>10748</v>
      </c>
      <c r="B2663" s="100" t="s">
        <v>525</v>
      </c>
      <c r="C2663" s="241" t="s">
        <v>10776</v>
      </c>
      <c r="D2663" s="99">
        <v>1000</v>
      </c>
      <c r="E2663" s="100" t="s">
        <v>10780</v>
      </c>
      <c r="F2663" s="321" t="s">
        <v>10781</v>
      </c>
      <c r="G2663" s="322" t="s">
        <v>839</v>
      </c>
      <c r="H2663" s="100" t="s">
        <v>10782</v>
      </c>
      <c r="I2663" s="307" t="s">
        <v>7306</v>
      </c>
      <c r="J2663" s="100" t="s">
        <v>10788</v>
      </c>
      <c r="K2663" s="105">
        <v>3766949</v>
      </c>
      <c r="L2663" s="175">
        <v>740311.04000000004</v>
      </c>
      <c r="M2663" s="348" t="s">
        <v>12668</v>
      </c>
      <c r="N2663" s="53" t="s">
        <v>1</v>
      </c>
      <c r="O2663" s="54" t="s">
        <v>1</v>
      </c>
      <c r="P2663" s="202" t="s">
        <v>658</v>
      </c>
    </row>
    <row r="2664" spans="1:16" ht="120" x14ac:dyDescent="0.25">
      <c r="A2664" s="202" t="s">
        <v>10749</v>
      </c>
      <c r="B2664" s="100" t="s">
        <v>526</v>
      </c>
      <c r="C2664" s="241" t="s">
        <v>10777</v>
      </c>
      <c r="D2664" s="99">
        <v>2100</v>
      </c>
      <c r="E2664" s="100" t="s">
        <v>10798</v>
      </c>
      <c r="F2664" s="321" t="s">
        <v>10799</v>
      </c>
      <c r="G2664" s="322" t="s">
        <v>839</v>
      </c>
      <c r="H2664" s="100" t="s">
        <v>10783</v>
      </c>
      <c r="I2664" s="307" t="s">
        <v>7306</v>
      </c>
      <c r="J2664" s="100" t="s">
        <v>10789</v>
      </c>
      <c r="K2664" s="105">
        <v>579661</v>
      </c>
      <c r="L2664" s="175">
        <v>1561308.24</v>
      </c>
      <c r="M2664" s="348" t="s">
        <v>12668</v>
      </c>
      <c r="N2664" s="53" t="s">
        <v>1</v>
      </c>
      <c r="O2664" s="54" t="s">
        <v>1</v>
      </c>
      <c r="P2664" s="202" t="s">
        <v>658</v>
      </c>
    </row>
    <row r="2665" spans="1:16" ht="120" x14ac:dyDescent="0.25">
      <c r="A2665" s="202" t="s">
        <v>10750</v>
      </c>
      <c r="B2665" s="100" t="s">
        <v>527</v>
      </c>
      <c r="C2665" s="241" t="s">
        <v>10801</v>
      </c>
      <c r="D2665" s="99">
        <v>275</v>
      </c>
      <c r="E2665" s="100" t="s">
        <v>10800</v>
      </c>
      <c r="F2665" s="321" t="s">
        <v>10804</v>
      </c>
      <c r="G2665" s="322" t="s">
        <v>839</v>
      </c>
      <c r="H2665" s="100" t="s">
        <v>10784</v>
      </c>
      <c r="I2665" s="307" t="s">
        <v>7306</v>
      </c>
      <c r="J2665" s="100" t="s">
        <v>10790</v>
      </c>
      <c r="K2665" s="105">
        <v>216949</v>
      </c>
      <c r="L2665" s="175">
        <v>203585.53</v>
      </c>
      <c r="M2665" s="348" t="s">
        <v>12668</v>
      </c>
      <c r="N2665" s="53" t="s">
        <v>1</v>
      </c>
      <c r="O2665" s="54" t="s">
        <v>1</v>
      </c>
      <c r="P2665" s="202" t="s">
        <v>658</v>
      </c>
    </row>
    <row r="2666" spans="1:16" ht="68.25" customHeight="1" x14ac:dyDescent="0.25">
      <c r="A2666" s="383" t="s">
        <v>10792</v>
      </c>
      <c r="B2666" s="353" t="s">
        <v>442</v>
      </c>
      <c r="C2666" s="356" t="s">
        <v>10802</v>
      </c>
      <c r="D2666" s="430">
        <v>2111</v>
      </c>
      <c r="E2666" s="100" t="s">
        <v>10807</v>
      </c>
      <c r="F2666" s="378" t="s">
        <v>10805</v>
      </c>
      <c r="G2666" s="389" t="s">
        <v>839</v>
      </c>
      <c r="H2666" s="241" t="s">
        <v>10785</v>
      </c>
      <c r="I2666" s="423" t="s">
        <v>7306</v>
      </c>
      <c r="J2666" s="241" t="s">
        <v>10790</v>
      </c>
      <c r="K2666" s="444">
        <v>1188000</v>
      </c>
      <c r="L2666" s="175">
        <v>1418560.07</v>
      </c>
      <c r="M2666" s="419" t="s">
        <v>12669</v>
      </c>
      <c r="N2666" s="355" t="s">
        <v>1</v>
      </c>
      <c r="O2666" s="353" t="s">
        <v>1</v>
      </c>
      <c r="P2666" s="383" t="s">
        <v>658</v>
      </c>
    </row>
    <row r="2667" spans="1:16" ht="65.25" customHeight="1" x14ac:dyDescent="0.25">
      <c r="A2667" s="385"/>
      <c r="B2667" s="353"/>
      <c r="C2667" s="356"/>
      <c r="D2667" s="430"/>
      <c r="E2667" s="100" t="s">
        <v>10808</v>
      </c>
      <c r="F2667" s="379"/>
      <c r="G2667" s="391"/>
      <c r="H2667" s="241" t="s">
        <v>10786</v>
      </c>
      <c r="I2667" s="424"/>
      <c r="J2667" s="241" t="s">
        <v>10791</v>
      </c>
      <c r="K2667" s="444"/>
      <c r="L2667" s="175">
        <v>332576.46999999997</v>
      </c>
      <c r="M2667" s="419"/>
      <c r="N2667" s="355"/>
      <c r="O2667" s="353"/>
      <c r="P2667" s="385"/>
    </row>
    <row r="2668" spans="1:16" ht="120" x14ac:dyDescent="0.25">
      <c r="A2668" s="202" t="s">
        <v>10793</v>
      </c>
      <c r="B2668" s="100" t="s">
        <v>328</v>
      </c>
      <c r="C2668" s="241" t="s">
        <v>10803</v>
      </c>
      <c r="D2668" s="99">
        <v>185</v>
      </c>
      <c r="E2668" s="100" t="s">
        <v>329</v>
      </c>
      <c r="F2668" s="181" t="s">
        <v>10811</v>
      </c>
      <c r="G2668" s="322" t="s">
        <v>839</v>
      </c>
      <c r="H2668" s="100" t="s">
        <v>10787</v>
      </c>
      <c r="I2668" s="307" t="s">
        <v>7306</v>
      </c>
      <c r="J2668" s="100" t="s">
        <v>10806</v>
      </c>
      <c r="K2668" s="105">
        <v>873729</v>
      </c>
      <c r="L2668" s="175">
        <v>237343.02</v>
      </c>
      <c r="M2668" s="5" t="s">
        <v>12670</v>
      </c>
      <c r="N2668" s="53" t="s">
        <v>1</v>
      </c>
      <c r="O2668" s="54" t="s">
        <v>1</v>
      </c>
      <c r="P2668" s="202" t="s">
        <v>658</v>
      </c>
    </row>
    <row r="2669" spans="1:16" ht="120" x14ac:dyDescent="0.25">
      <c r="A2669" s="202" t="s">
        <v>10794</v>
      </c>
      <c r="B2669" s="100" t="s">
        <v>330</v>
      </c>
      <c r="C2669" s="241" t="s">
        <v>10810</v>
      </c>
      <c r="D2669" s="99">
        <v>197</v>
      </c>
      <c r="E2669" s="100" t="s">
        <v>10809</v>
      </c>
      <c r="F2669" s="321" t="s">
        <v>10824</v>
      </c>
      <c r="G2669" s="322" t="s">
        <v>839</v>
      </c>
      <c r="H2669" s="100" t="s">
        <v>10814</v>
      </c>
      <c r="I2669" s="307" t="s">
        <v>7306</v>
      </c>
      <c r="J2669" s="100" t="s">
        <v>10819</v>
      </c>
      <c r="K2669" s="105">
        <v>660169</v>
      </c>
      <c r="L2669" s="175">
        <v>145841.28</v>
      </c>
      <c r="M2669" s="348" t="s">
        <v>12670</v>
      </c>
      <c r="N2669" s="53" t="s">
        <v>1</v>
      </c>
      <c r="O2669" s="54" t="s">
        <v>1</v>
      </c>
      <c r="P2669" s="202" t="s">
        <v>658</v>
      </c>
    </row>
    <row r="2670" spans="1:16" ht="120" x14ac:dyDescent="0.25">
      <c r="A2670" s="202" t="s">
        <v>10795</v>
      </c>
      <c r="B2670" s="100" t="s">
        <v>331</v>
      </c>
      <c r="C2670" s="241" t="s">
        <v>10826</v>
      </c>
      <c r="D2670" s="99">
        <v>143</v>
      </c>
      <c r="E2670" s="100" t="s">
        <v>10812</v>
      </c>
      <c r="F2670" s="321" t="s">
        <v>10825</v>
      </c>
      <c r="G2670" s="322" t="s">
        <v>839</v>
      </c>
      <c r="H2670" s="100" t="s">
        <v>10813</v>
      </c>
      <c r="I2670" s="307" t="s">
        <v>7306</v>
      </c>
      <c r="J2670" s="100" t="s">
        <v>10739</v>
      </c>
      <c r="K2670" s="105">
        <v>550000</v>
      </c>
      <c r="L2670" s="175">
        <v>115729.69</v>
      </c>
      <c r="M2670" s="348" t="s">
        <v>12670</v>
      </c>
      <c r="N2670" s="53" t="s">
        <v>1</v>
      </c>
      <c r="O2670" s="54" t="s">
        <v>1</v>
      </c>
      <c r="P2670" s="202" t="s">
        <v>658</v>
      </c>
    </row>
    <row r="2671" spans="1:16" ht="120" x14ac:dyDescent="0.25">
      <c r="A2671" s="202" t="s">
        <v>10796</v>
      </c>
      <c r="B2671" s="100" t="s">
        <v>523</v>
      </c>
      <c r="C2671" s="241" t="s">
        <v>10827</v>
      </c>
      <c r="D2671" s="99">
        <v>300</v>
      </c>
      <c r="E2671" s="100" t="s">
        <v>10837</v>
      </c>
      <c r="F2671" s="321" t="s">
        <v>10838</v>
      </c>
      <c r="G2671" s="322" t="s">
        <v>839</v>
      </c>
      <c r="H2671" s="100" t="s">
        <v>10815</v>
      </c>
      <c r="I2671" s="307" t="s">
        <v>7306</v>
      </c>
      <c r="J2671" s="100" t="s">
        <v>10820</v>
      </c>
      <c r="K2671" s="105">
        <v>1076271</v>
      </c>
      <c r="L2671" s="175">
        <v>278355.78999999998</v>
      </c>
      <c r="M2671" s="348" t="s">
        <v>12670</v>
      </c>
      <c r="N2671" s="53" t="s">
        <v>1</v>
      </c>
      <c r="O2671" s="54" t="s">
        <v>1</v>
      </c>
      <c r="P2671" s="202" t="s">
        <v>658</v>
      </c>
    </row>
    <row r="2672" spans="1:16" ht="120" x14ac:dyDescent="0.25">
      <c r="A2672" s="202" t="s">
        <v>10797</v>
      </c>
      <c r="B2672" s="100" t="s">
        <v>522</v>
      </c>
      <c r="C2672" s="241" t="s">
        <v>10828</v>
      </c>
      <c r="D2672" s="99">
        <v>514</v>
      </c>
      <c r="E2672" s="100" t="s">
        <v>10840</v>
      </c>
      <c r="F2672" s="321" t="s">
        <v>10839</v>
      </c>
      <c r="G2672" s="322" t="s">
        <v>839</v>
      </c>
      <c r="H2672" s="100" t="s">
        <v>10816</v>
      </c>
      <c r="I2672" s="307" t="s">
        <v>7306</v>
      </c>
      <c r="J2672" s="100" t="s">
        <v>10821</v>
      </c>
      <c r="K2672" s="105">
        <v>1888136</v>
      </c>
      <c r="L2672" s="175">
        <v>380519.88</v>
      </c>
      <c r="M2672" s="348" t="s">
        <v>12670</v>
      </c>
      <c r="N2672" s="53" t="s">
        <v>1</v>
      </c>
      <c r="O2672" s="54" t="s">
        <v>1</v>
      </c>
      <c r="P2672" s="202" t="s">
        <v>658</v>
      </c>
    </row>
    <row r="2673" spans="1:16" ht="120" x14ac:dyDescent="0.25">
      <c r="A2673" s="202" t="s">
        <v>10834</v>
      </c>
      <c r="B2673" s="100" t="s">
        <v>10832</v>
      </c>
      <c r="C2673" s="241" t="s">
        <v>10829</v>
      </c>
      <c r="D2673" s="99">
        <v>300</v>
      </c>
      <c r="E2673" s="100" t="s">
        <v>10841</v>
      </c>
      <c r="F2673" s="321" t="s">
        <v>10842</v>
      </c>
      <c r="G2673" s="322" t="s">
        <v>839</v>
      </c>
      <c r="H2673" s="100" t="s">
        <v>10817</v>
      </c>
      <c r="I2673" s="307" t="s">
        <v>7306</v>
      </c>
      <c r="J2673" s="100" t="s">
        <v>10822</v>
      </c>
      <c r="K2673" s="105">
        <v>1139831</v>
      </c>
      <c r="L2673" s="175">
        <v>222093.31</v>
      </c>
      <c r="M2673" s="348" t="s">
        <v>12670</v>
      </c>
      <c r="N2673" s="53" t="s">
        <v>1</v>
      </c>
      <c r="O2673" s="54" t="s">
        <v>1</v>
      </c>
      <c r="P2673" s="202" t="s">
        <v>658</v>
      </c>
    </row>
    <row r="2674" spans="1:16" ht="120" x14ac:dyDescent="0.25">
      <c r="A2674" s="202" t="s">
        <v>10835</v>
      </c>
      <c r="B2674" s="100" t="s">
        <v>524</v>
      </c>
      <c r="C2674" s="241" t="s">
        <v>10830</v>
      </c>
      <c r="D2674" s="99">
        <v>292</v>
      </c>
      <c r="E2674" s="100" t="s">
        <v>10844</v>
      </c>
      <c r="F2674" s="321" t="s">
        <v>10843</v>
      </c>
      <c r="G2674" s="322" t="s">
        <v>839</v>
      </c>
      <c r="H2674" s="100" t="s">
        <v>10818</v>
      </c>
      <c r="I2674" s="307" t="s">
        <v>7306</v>
      </c>
      <c r="J2674" s="100" t="s">
        <v>10823</v>
      </c>
      <c r="K2674" s="105">
        <v>1302542</v>
      </c>
      <c r="L2674" s="175">
        <v>216170.82</v>
      </c>
      <c r="M2674" s="348" t="s">
        <v>12670</v>
      </c>
      <c r="N2674" s="53" t="s">
        <v>1</v>
      </c>
      <c r="O2674" s="54" t="s">
        <v>1</v>
      </c>
      <c r="P2674" s="202" t="s">
        <v>658</v>
      </c>
    </row>
    <row r="2675" spans="1:16" ht="120" x14ac:dyDescent="0.25">
      <c r="A2675" s="202" t="s">
        <v>10836</v>
      </c>
      <c r="B2675" s="100" t="s">
        <v>10833</v>
      </c>
      <c r="C2675" s="241" t="s">
        <v>10831</v>
      </c>
      <c r="D2675" s="99">
        <v>162</v>
      </c>
      <c r="E2675" s="100" t="s">
        <v>10845</v>
      </c>
      <c r="F2675" s="321" t="s">
        <v>10846</v>
      </c>
      <c r="G2675" s="322" t="s">
        <v>839</v>
      </c>
      <c r="H2675" s="100" t="s">
        <v>10847</v>
      </c>
      <c r="I2675" s="307" t="s">
        <v>7306</v>
      </c>
      <c r="J2675" s="100" t="s">
        <v>10851</v>
      </c>
      <c r="K2675" s="105">
        <v>494915</v>
      </c>
      <c r="L2675" s="175">
        <v>119930.39</v>
      </c>
      <c r="M2675" s="348" t="s">
        <v>12670</v>
      </c>
      <c r="N2675" s="53" t="s">
        <v>1</v>
      </c>
      <c r="O2675" s="54" t="s">
        <v>1</v>
      </c>
      <c r="P2675" s="202" t="s">
        <v>658</v>
      </c>
    </row>
    <row r="2676" spans="1:16" ht="120" x14ac:dyDescent="0.25">
      <c r="A2676" s="202" t="s">
        <v>10857</v>
      </c>
      <c r="B2676" s="100" t="s">
        <v>10856</v>
      </c>
      <c r="C2676" s="241" t="s">
        <v>10862</v>
      </c>
      <c r="D2676" s="99">
        <v>166</v>
      </c>
      <c r="E2676" s="100" t="s">
        <v>10866</v>
      </c>
      <c r="F2676" s="321" t="s">
        <v>10865</v>
      </c>
      <c r="G2676" s="322" t="s">
        <v>839</v>
      </c>
      <c r="H2676" s="100" t="s">
        <v>10848</v>
      </c>
      <c r="I2676" s="307" t="s">
        <v>7306</v>
      </c>
      <c r="J2676" s="100" t="s">
        <v>10852</v>
      </c>
      <c r="K2676" s="105">
        <v>562712</v>
      </c>
      <c r="L2676" s="175">
        <v>122891.63</v>
      </c>
      <c r="M2676" s="348" t="s">
        <v>12670</v>
      </c>
      <c r="N2676" s="53" t="s">
        <v>1</v>
      </c>
      <c r="O2676" s="54" t="s">
        <v>1</v>
      </c>
      <c r="P2676" s="202" t="s">
        <v>658</v>
      </c>
    </row>
    <row r="2677" spans="1:16" ht="120" x14ac:dyDescent="0.25">
      <c r="A2677" s="202" t="s">
        <v>10858</v>
      </c>
      <c r="B2677" s="100" t="s">
        <v>10860</v>
      </c>
      <c r="C2677" s="241" t="s">
        <v>10863</v>
      </c>
      <c r="D2677" s="99">
        <v>160</v>
      </c>
      <c r="E2677" s="100" t="s">
        <v>10867</v>
      </c>
      <c r="F2677" s="321" t="s">
        <v>10868</v>
      </c>
      <c r="G2677" s="322" t="s">
        <v>839</v>
      </c>
      <c r="H2677" s="100" t="s">
        <v>10849</v>
      </c>
      <c r="I2677" s="307" t="s">
        <v>7306</v>
      </c>
      <c r="J2677" s="100" t="s">
        <v>10853</v>
      </c>
      <c r="K2677" s="105">
        <v>567797</v>
      </c>
      <c r="L2677" s="175">
        <v>138948.9</v>
      </c>
      <c r="M2677" s="348" t="s">
        <v>12670</v>
      </c>
      <c r="N2677" s="53" t="s">
        <v>1</v>
      </c>
      <c r="O2677" s="54" t="s">
        <v>1</v>
      </c>
      <c r="P2677" s="202" t="s">
        <v>658</v>
      </c>
    </row>
    <row r="2678" spans="1:16" ht="120" x14ac:dyDescent="0.25">
      <c r="A2678" s="202" t="s">
        <v>10859</v>
      </c>
      <c r="B2678" s="100" t="s">
        <v>10861</v>
      </c>
      <c r="C2678" s="241" t="s">
        <v>10864</v>
      </c>
      <c r="D2678" s="99">
        <v>516</v>
      </c>
      <c r="E2678" s="100" t="s">
        <v>10870</v>
      </c>
      <c r="F2678" s="321" t="s">
        <v>10869</v>
      </c>
      <c r="G2678" s="322" t="s">
        <v>839</v>
      </c>
      <c r="H2678" s="100" t="s">
        <v>10850</v>
      </c>
      <c r="I2678" s="307" t="s">
        <v>7306</v>
      </c>
      <c r="J2678" s="100" t="s">
        <v>10854</v>
      </c>
      <c r="K2678" s="105">
        <v>1927966</v>
      </c>
      <c r="L2678" s="175">
        <v>382000.5</v>
      </c>
      <c r="M2678" s="348" t="s">
        <v>12670</v>
      </c>
      <c r="N2678" s="53" t="s">
        <v>1</v>
      </c>
      <c r="O2678" s="54" t="s">
        <v>1</v>
      </c>
      <c r="P2678" s="202" t="s">
        <v>658</v>
      </c>
    </row>
    <row r="2679" spans="1:16" ht="120" x14ac:dyDescent="0.25">
      <c r="A2679" s="202" t="s">
        <v>10871</v>
      </c>
      <c r="B2679" s="100" t="s">
        <v>10873</v>
      </c>
      <c r="C2679" s="241" t="s">
        <v>10875</v>
      </c>
      <c r="D2679" s="99">
        <v>171</v>
      </c>
      <c r="E2679" s="100" t="s">
        <v>10877</v>
      </c>
      <c r="F2679" s="321" t="s">
        <v>10878</v>
      </c>
      <c r="G2679" s="322" t="s">
        <v>839</v>
      </c>
      <c r="H2679" s="100" t="s">
        <v>10879</v>
      </c>
      <c r="I2679" s="307" t="s">
        <v>7306</v>
      </c>
      <c r="J2679" s="100" t="s">
        <v>10855</v>
      </c>
      <c r="K2679" s="105">
        <v>788136</v>
      </c>
      <c r="L2679" s="175">
        <v>239654.69</v>
      </c>
      <c r="M2679" s="348" t="s">
        <v>12670</v>
      </c>
      <c r="N2679" s="53" t="s">
        <v>1</v>
      </c>
      <c r="O2679" s="54" t="s">
        <v>1</v>
      </c>
      <c r="P2679" s="202" t="s">
        <v>658</v>
      </c>
    </row>
    <row r="2680" spans="1:16" ht="120" x14ac:dyDescent="0.25">
      <c r="A2680" s="202" t="s">
        <v>10872</v>
      </c>
      <c r="B2680" s="100" t="s">
        <v>10874</v>
      </c>
      <c r="C2680" s="241" t="s">
        <v>10876</v>
      </c>
      <c r="D2680" s="99">
        <v>167</v>
      </c>
      <c r="E2680" s="100" t="s">
        <v>10888</v>
      </c>
      <c r="F2680" s="321" t="s">
        <v>10889</v>
      </c>
      <c r="G2680" s="322" t="s">
        <v>839</v>
      </c>
      <c r="H2680" s="100" t="s">
        <v>10880</v>
      </c>
      <c r="I2680" s="307" t="s">
        <v>7306</v>
      </c>
      <c r="J2680" s="100" t="s">
        <v>10881</v>
      </c>
      <c r="K2680" s="105">
        <v>539831</v>
      </c>
      <c r="L2680" s="175">
        <v>123631.94</v>
      </c>
      <c r="M2680" s="348" t="s">
        <v>12670</v>
      </c>
      <c r="N2680" s="53" t="s">
        <v>1</v>
      </c>
      <c r="O2680" s="54" t="s">
        <v>1</v>
      </c>
      <c r="P2680" s="202" t="s">
        <v>658</v>
      </c>
    </row>
    <row r="2681" spans="1:16" ht="120" x14ac:dyDescent="0.25">
      <c r="A2681" s="202" t="s">
        <v>10890</v>
      </c>
      <c r="B2681" s="100" t="s">
        <v>10892</v>
      </c>
      <c r="C2681" s="241" t="s">
        <v>10898</v>
      </c>
      <c r="D2681" s="99">
        <v>484</v>
      </c>
      <c r="E2681" s="100" t="s">
        <v>10895</v>
      </c>
      <c r="F2681" s="321" t="s">
        <v>10894</v>
      </c>
      <c r="G2681" s="322" t="s">
        <v>839</v>
      </c>
      <c r="H2681" s="100" t="s">
        <v>10885</v>
      </c>
      <c r="I2681" s="307" t="s">
        <v>7306</v>
      </c>
      <c r="J2681" s="100" t="s">
        <v>10882</v>
      </c>
      <c r="K2681" s="105">
        <v>1894915</v>
      </c>
      <c r="L2681" s="175">
        <v>506320.57</v>
      </c>
      <c r="M2681" s="348" t="s">
        <v>12670</v>
      </c>
      <c r="N2681" s="53" t="s">
        <v>1</v>
      </c>
      <c r="O2681" s="54" t="s">
        <v>1</v>
      </c>
      <c r="P2681" s="202" t="s">
        <v>658</v>
      </c>
    </row>
    <row r="2682" spans="1:16" ht="120" x14ac:dyDescent="0.25">
      <c r="A2682" s="202" t="s">
        <v>10891</v>
      </c>
      <c r="B2682" s="100" t="s">
        <v>10893</v>
      </c>
      <c r="C2682" s="241" t="s">
        <v>10899</v>
      </c>
      <c r="D2682" s="99">
        <v>760</v>
      </c>
      <c r="E2682" s="100" t="s">
        <v>10896</v>
      </c>
      <c r="F2682" s="321" t="s">
        <v>10897</v>
      </c>
      <c r="G2682" s="322" t="s">
        <v>839</v>
      </c>
      <c r="H2682" s="100" t="s">
        <v>10886</v>
      </c>
      <c r="I2682" s="307" t="s">
        <v>7306</v>
      </c>
      <c r="J2682" s="100" t="s">
        <v>10883</v>
      </c>
      <c r="K2682" s="105">
        <v>426271</v>
      </c>
      <c r="L2682" s="175">
        <v>795048.84</v>
      </c>
      <c r="M2682" s="5" t="s">
        <v>12668</v>
      </c>
      <c r="N2682" s="53" t="s">
        <v>1</v>
      </c>
      <c r="O2682" s="54" t="s">
        <v>1</v>
      </c>
      <c r="P2682" s="202" t="s">
        <v>658</v>
      </c>
    </row>
    <row r="2683" spans="1:16" ht="120" x14ac:dyDescent="0.25">
      <c r="A2683" s="202" t="s">
        <v>10902</v>
      </c>
      <c r="B2683" s="100" t="s">
        <v>326</v>
      </c>
      <c r="C2683" s="241" t="s">
        <v>10905</v>
      </c>
      <c r="D2683" s="99">
        <v>146</v>
      </c>
      <c r="E2683" s="100" t="s">
        <v>10900</v>
      </c>
      <c r="F2683" s="321" t="s">
        <v>10901</v>
      </c>
      <c r="G2683" s="322" t="s">
        <v>839</v>
      </c>
      <c r="H2683" s="100" t="s">
        <v>10887</v>
      </c>
      <c r="I2683" s="307" t="s">
        <v>7306</v>
      </c>
      <c r="J2683" s="100" t="s">
        <v>10884</v>
      </c>
      <c r="K2683" s="105">
        <v>100000</v>
      </c>
      <c r="L2683" s="175">
        <v>204617.45</v>
      </c>
      <c r="M2683" s="348" t="s">
        <v>12668</v>
      </c>
      <c r="N2683" s="53" t="s">
        <v>1</v>
      </c>
      <c r="O2683" s="54" t="s">
        <v>1</v>
      </c>
      <c r="P2683" s="202" t="s">
        <v>658</v>
      </c>
    </row>
    <row r="2684" spans="1:16" ht="120" x14ac:dyDescent="0.25">
      <c r="A2684" s="202" t="s">
        <v>10903</v>
      </c>
      <c r="B2684" s="100" t="s">
        <v>332</v>
      </c>
      <c r="C2684" s="241" t="s">
        <v>10906</v>
      </c>
      <c r="D2684" s="99">
        <v>1031</v>
      </c>
      <c r="E2684" s="100" t="s">
        <v>10912</v>
      </c>
      <c r="F2684" s="321" t="s">
        <v>10913</v>
      </c>
      <c r="G2684" s="322" t="s">
        <v>839</v>
      </c>
      <c r="H2684" s="100" t="s">
        <v>10914</v>
      </c>
      <c r="I2684" s="307" t="s">
        <v>7306</v>
      </c>
      <c r="J2684" s="100" t="s">
        <v>10919</v>
      </c>
      <c r="K2684" s="105">
        <v>4043220</v>
      </c>
      <c r="L2684" s="175">
        <v>1383970.33</v>
      </c>
      <c r="M2684" s="5" t="s">
        <v>12670</v>
      </c>
      <c r="N2684" s="53" t="s">
        <v>1</v>
      </c>
      <c r="O2684" s="54" t="s">
        <v>1</v>
      </c>
      <c r="P2684" s="202" t="s">
        <v>658</v>
      </c>
    </row>
    <row r="2685" spans="1:16" ht="120" x14ac:dyDescent="0.25">
      <c r="A2685" s="202" t="s">
        <v>10904</v>
      </c>
      <c r="B2685" s="100" t="s">
        <v>334</v>
      </c>
      <c r="C2685" s="241" t="s">
        <v>10907</v>
      </c>
      <c r="D2685" s="99">
        <v>320</v>
      </c>
      <c r="E2685" s="100" t="s">
        <v>10924</v>
      </c>
      <c r="F2685" s="321" t="s">
        <v>10928</v>
      </c>
      <c r="G2685" s="322" t="s">
        <v>839</v>
      </c>
      <c r="H2685" s="100" t="s">
        <v>10915</v>
      </c>
      <c r="I2685" s="307" t="s">
        <v>7306</v>
      </c>
      <c r="J2685" s="100" t="s">
        <v>10920</v>
      </c>
      <c r="K2685" s="105">
        <v>838983</v>
      </c>
      <c r="L2685" s="175">
        <v>240053.24</v>
      </c>
      <c r="M2685" s="5" t="s">
        <v>12671</v>
      </c>
      <c r="N2685" s="53" t="s">
        <v>1</v>
      </c>
      <c r="O2685" s="54" t="s">
        <v>1</v>
      </c>
      <c r="P2685" s="202" t="s">
        <v>658</v>
      </c>
    </row>
    <row r="2686" spans="1:16" ht="220.5" customHeight="1" x14ac:dyDescent="0.25">
      <c r="A2686" s="202" t="s">
        <v>10925</v>
      </c>
      <c r="B2686" s="100" t="s">
        <v>335</v>
      </c>
      <c r="C2686" s="241" t="s">
        <v>10908</v>
      </c>
      <c r="D2686" s="99">
        <v>384</v>
      </c>
      <c r="E2686" s="100" t="s">
        <v>10930</v>
      </c>
      <c r="F2686" s="321" t="s">
        <v>10929</v>
      </c>
      <c r="G2686" s="322" t="s">
        <v>839</v>
      </c>
      <c r="H2686" s="100" t="s">
        <v>10916</v>
      </c>
      <c r="I2686" s="307" t="s">
        <v>7306</v>
      </c>
      <c r="J2686" s="100" t="s">
        <v>10921</v>
      </c>
      <c r="K2686" s="105">
        <v>287627.12</v>
      </c>
      <c r="L2686" s="175">
        <v>288063.89</v>
      </c>
      <c r="M2686" s="5" t="s">
        <v>443</v>
      </c>
      <c r="N2686" s="53" t="s">
        <v>1</v>
      </c>
      <c r="O2686" s="54" t="s">
        <v>1</v>
      </c>
      <c r="P2686" s="202" t="s">
        <v>658</v>
      </c>
    </row>
    <row r="2687" spans="1:16" ht="139.5" customHeight="1" x14ac:dyDescent="0.25">
      <c r="A2687" s="202" t="s">
        <v>10926</v>
      </c>
      <c r="B2687" s="100" t="s">
        <v>336</v>
      </c>
      <c r="C2687" s="241" t="s">
        <v>10909</v>
      </c>
      <c r="D2687" s="99">
        <v>165</v>
      </c>
      <c r="E2687" s="100" t="s">
        <v>10931</v>
      </c>
      <c r="F2687" s="321" t="s">
        <v>10932</v>
      </c>
      <c r="G2687" s="322" t="s">
        <v>839</v>
      </c>
      <c r="H2687" s="100" t="s">
        <v>10917</v>
      </c>
      <c r="I2687" s="307" t="s">
        <v>7306</v>
      </c>
      <c r="J2687" s="100" t="s">
        <v>10922</v>
      </c>
      <c r="K2687" s="105">
        <v>210909.32</v>
      </c>
      <c r="L2687" s="175">
        <v>289882.21000000002</v>
      </c>
      <c r="M2687" s="5" t="s">
        <v>12672</v>
      </c>
      <c r="N2687" s="53" t="s">
        <v>1</v>
      </c>
      <c r="O2687" s="54" t="s">
        <v>1</v>
      </c>
      <c r="P2687" s="202" t="s">
        <v>658</v>
      </c>
    </row>
    <row r="2688" spans="1:16" ht="120" x14ac:dyDescent="0.25">
      <c r="A2688" s="202" t="s">
        <v>10927</v>
      </c>
      <c r="B2688" s="100" t="s">
        <v>478</v>
      </c>
      <c r="C2688" s="241" t="s">
        <v>10910</v>
      </c>
      <c r="D2688" s="99">
        <v>221.2</v>
      </c>
      <c r="E2688" s="100" t="s">
        <v>10936</v>
      </c>
      <c r="F2688" s="321" t="s">
        <v>10937</v>
      </c>
      <c r="G2688" s="322" t="s">
        <v>839</v>
      </c>
      <c r="H2688" s="100" t="s">
        <v>10918</v>
      </c>
      <c r="I2688" s="307" t="s">
        <v>7306</v>
      </c>
      <c r="J2688" s="100" t="s">
        <v>10923</v>
      </c>
      <c r="K2688" s="105">
        <v>337345.76</v>
      </c>
      <c r="L2688" s="175">
        <v>335865.55</v>
      </c>
      <c r="M2688" s="5" t="s">
        <v>12673</v>
      </c>
      <c r="N2688" s="53" t="s">
        <v>1</v>
      </c>
      <c r="O2688" s="54" t="s">
        <v>1</v>
      </c>
      <c r="P2688" s="202" t="s">
        <v>658</v>
      </c>
    </row>
    <row r="2689" spans="1:16" ht="120" x14ac:dyDescent="0.25">
      <c r="A2689" s="202" t="s">
        <v>10933</v>
      </c>
      <c r="B2689" s="100" t="s">
        <v>333</v>
      </c>
      <c r="C2689" s="241" t="s">
        <v>10938</v>
      </c>
      <c r="D2689" s="99">
        <v>75</v>
      </c>
      <c r="E2689" s="100" t="s">
        <v>10939</v>
      </c>
      <c r="F2689" s="321" t="s">
        <v>10940</v>
      </c>
      <c r="G2689" s="322" t="s">
        <v>839</v>
      </c>
      <c r="H2689" s="100" t="s">
        <v>10941</v>
      </c>
      <c r="I2689" s="307" t="s">
        <v>7306</v>
      </c>
      <c r="J2689" s="100" t="s">
        <v>10944</v>
      </c>
      <c r="K2689" s="105">
        <v>313559</v>
      </c>
      <c r="L2689" s="175">
        <v>118438.18</v>
      </c>
      <c r="M2689" s="5" t="s">
        <v>12670</v>
      </c>
      <c r="N2689" s="53" t="s">
        <v>1</v>
      </c>
      <c r="O2689" s="54" t="s">
        <v>1</v>
      </c>
      <c r="P2689" s="202" t="s">
        <v>658</v>
      </c>
    </row>
    <row r="2690" spans="1:16" ht="120" x14ac:dyDescent="0.25">
      <c r="A2690" s="202" t="s">
        <v>10934</v>
      </c>
      <c r="B2690" s="100" t="s">
        <v>325</v>
      </c>
      <c r="C2690" s="241" t="s">
        <v>10911</v>
      </c>
      <c r="D2690" s="99">
        <v>75</v>
      </c>
      <c r="E2690" s="100" t="s">
        <v>10947</v>
      </c>
      <c r="F2690" s="321" t="s">
        <v>10948</v>
      </c>
      <c r="G2690" s="322" t="s">
        <v>839</v>
      </c>
      <c r="H2690" s="100" t="s">
        <v>10942</v>
      </c>
      <c r="I2690" s="307" t="s">
        <v>7306</v>
      </c>
      <c r="J2690" s="100" t="s">
        <v>10945</v>
      </c>
      <c r="K2690" s="105">
        <v>48305</v>
      </c>
      <c r="L2690" s="175">
        <v>100676.8</v>
      </c>
      <c r="M2690" s="5" t="s">
        <v>12668</v>
      </c>
      <c r="N2690" s="53" t="s">
        <v>1</v>
      </c>
      <c r="O2690" s="54" t="s">
        <v>1</v>
      </c>
      <c r="P2690" s="202" t="s">
        <v>658</v>
      </c>
    </row>
    <row r="2691" spans="1:16" ht="120" x14ac:dyDescent="0.25">
      <c r="A2691" s="202" t="s">
        <v>10935</v>
      </c>
      <c r="B2691" s="100" t="s">
        <v>818</v>
      </c>
      <c r="C2691" s="241" t="s">
        <v>10960</v>
      </c>
      <c r="D2691" s="99">
        <v>177</v>
      </c>
      <c r="E2691" s="100" t="s">
        <v>10949</v>
      </c>
      <c r="F2691" s="321" t="s">
        <v>10950</v>
      </c>
      <c r="G2691" s="322" t="s">
        <v>839</v>
      </c>
      <c r="H2691" s="100" t="s">
        <v>10943</v>
      </c>
      <c r="I2691" s="307" t="s">
        <v>7306</v>
      </c>
      <c r="J2691" s="100" t="s">
        <v>10946</v>
      </c>
      <c r="K2691" s="105">
        <v>774576</v>
      </c>
      <c r="L2691" s="175">
        <v>237597.24</v>
      </c>
      <c r="M2691" s="5" t="s">
        <v>12670</v>
      </c>
      <c r="N2691" s="53" t="s">
        <v>1</v>
      </c>
      <c r="O2691" s="54" t="s">
        <v>1</v>
      </c>
      <c r="P2691" s="202" t="s">
        <v>658</v>
      </c>
    </row>
    <row r="2692" spans="1:16" ht="162" customHeight="1" x14ac:dyDescent="0.25">
      <c r="A2692" s="202" t="s">
        <v>10958</v>
      </c>
      <c r="B2692" s="100" t="s">
        <v>819</v>
      </c>
      <c r="C2692" s="241" t="s">
        <v>10961</v>
      </c>
      <c r="D2692" s="99">
        <v>900</v>
      </c>
      <c r="E2692" s="100" t="s">
        <v>10964</v>
      </c>
      <c r="F2692" s="321" t="s">
        <v>10966</v>
      </c>
      <c r="G2692" s="322" t="s">
        <v>839</v>
      </c>
      <c r="H2692" s="100" t="s">
        <v>10965</v>
      </c>
      <c r="I2692" s="307" t="s">
        <v>7306</v>
      </c>
      <c r="J2692" s="153" t="s">
        <v>10951</v>
      </c>
      <c r="K2692" s="105">
        <v>4926271</v>
      </c>
      <c r="L2692" s="175">
        <v>666279.93999999994</v>
      </c>
      <c r="M2692" s="348" t="s">
        <v>12670</v>
      </c>
      <c r="N2692" s="53" t="s">
        <v>1</v>
      </c>
      <c r="O2692" s="54" t="s">
        <v>1</v>
      </c>
      <c r="P2692" s="202" t="s">
        <v>658</v>
      </c>
    </row>
    <row r="2693" spans="1:16" ht="129.75" customHeight="1" x14ac:dyDescent="0.25">
      <c r="A2693" s="202" t="s">
        <v>10959</v>
      </c>
      <c r="B2693" s="100" t="s">
        <v>241</v>
      </c>
      <c r="C2693" s="241" t="s">
        <v>10962</v>
      </c>
      <c r="D2693" s="99">
        <v>1178</v>
      </c>
      <c r="E2693" s="101" t="s">
        <v>10968</v>
      </c>
      <c r="F2693" s="321" t="s">
        <v>10967</v>
      </c>
      <c r="G2693" s="322" t="s">
        <v>839</v>
      </c>
      <c r="H2693" s="101" t="s">
        <v>10955</v>
      </c>
      <c r="I2693" s="307" t="s">
        <v>7306</v>
      </c>
      <c r="J2693" s="101" t="s">
        <v>10952</v>
      </c>
      <c r="K2693" s="105">
        <v>74893</v>
      </c>
      <c r="L2693" s="175">
        <v>883696.02</v>
      </c>
      <c r="M2693" s="5" t="s">
        <v>12667</v>
      </c>
      <c r="N2693" s="54" t="s">
        <v>1</v>
      </c>
      <c r="O2693" s="54" t="s">
        <v>1</v>
      </c>
      <c r="P2693" s="202" t="s">
        <v>658</v>
      </c>
    </row>
    <row r="2694" spans="1:16" ht="147.75" customHeight="1" x14ac:dyDescent="0.25">
      <c r="A2694" s="202" t="s">
        <v>10969</v>
      </c>
      <c r="B2694" s="100" t="s">
        <v>477</v>
      </c>
      <c r="C2694" s="241" t="s">
        <v>10963</v>
      </c>
      <c r="D2694" s="99">
        <v>121</v>
      </c>
      <c r="E2694" s="100" t="s">
        <v>10970</v>
      </c>
      <c r="F2694" s="321" t="s">
        <v>10971</v>
      </c>
      <c r="G2694" s="322" t="s">
        <v>839</v>
      </c>
      <c r="H2694" s="100" t="s">
        <v>10956</v>
      </c>
      <c r="I2694" s="307" t="s">
        <v>7306</v>
      </c>
      <c r="J2694" s="101" t="s">
        <v>10953</v>
      </c>
      <c r="K2694" s="105">
        <v>363983.33</v>
      </c>
      <c r="L2694" s="175">
        <v>335865.55</v>
      </c>
      <c r="M2694" s="5" t="s">
        <v>12674</v>
      </c>
      <c r="N2694" s="53" t="s">
        <v>1</v>
      </c>
      <c r="O2694" s="54" t="s">
        <v>1</v>
      </c>
      <c r="P2694" s="202" t="s">
        <v>658</v>
      </c>
    </row>
    <row r="2695" spans="1:16" ht="378" customHeight="1" x14ac:dyDescent="0.25">
      <c r="A2695" s="383" t="s">
        <v>10973</v>
      </c>
      <c r="B2695" s="356" t="s">
        <v>610</v>
      </c>
      <c r="C2695" s="353" t="s">
        <v>9699</v>
      </c>
      <c r="D2695" s="430">
        <v>6258.95</v>
      </c>
      <c r="E2695" s="352" t="s">
        <v>1</v>
      </c>
      <c r="F2695" s="389" t="s">
        <v>10972</v>
      </c>
      <c r="G2695" s="389" t="s">
        <v>839</v>
      </c>
      <c r="H2695" s="352" t="s">
        <v>841</v>
      </c>
      <c r="I2695" s="423" t="s">
        <v>7306</v>
      </c>
      <c r="J2695" s="352" t="s">
        <v>7715</v>
      </c>
      <c r="K2695" s="354">
        <v>23719931.460000001</v>
      </c>
      <c r="L2695" s="444" t="s">
        <v>1</v>
      </c>
      <c r="M2695" s="419" t="s">
        <v>593</v>
      </c>
      <c r="N2695" s="353" t="s">
        <v>1</v>
      </c>
      <c r="O2695" s="353" t="s">
        <v>1</v>
      </c>
      <c r="P2695" s="383" t="s">
        <v>658</v>
      </c>
    </row>
    <row r="2696" spans="1:16" ht="56.25" customHeight="1" x14ac:dyDescent="0.25">
      <c r="A2696" s="385"/>
      <c r="B2696" s="356"/>
      <c r="C2696" s="353"/>
      <c r="D2696" s="430"/>
      <c r="E2696" s="352"/>
      <c r="F2696" s="391"/>
      <c r="G2696" s="391"/>
      <c r="H2696" s="352"/>
      <c r="I2696" s="424"/>
      <c r="J2696" s="352"/>
      <c r="K2696" s="354"/>
      <c r="L2696" s="444"/>
      <c r="M2696" s="419"/>
      <c r="N2696" s="353"/>
      <c r="O2696" s="353"/>
      <c r="P2696" s="385"/>
    </row>
    <row r="2697" spans="1:16" ht="227.25" customHeight="1" x14ac:dyDescent="0.25">
      <c r="A2697" s="202" t="s">
        <v>10974</v>
      </c>
      <c r="B2697" s="321" t="s">
        <v>762</v>
      </c>
      <c r="C2697" s="241" t="s">
        <v>10975</v>
      </c>
      <c r="D2697" s="112">
        <v>204</v>
      </c>
      <c r="E2697" s="114" t="s">
        <v>12771</v>
      </c>
      <c r="F2697" s="187" t="s">
        <v>10976</v>
      </c>
      <c r="G2697" s="187" t="s">
        <v>839</v>
      </c>
      <c r="H2697" s="114" t="s">
        <v>10957</v>
      </c>
      <c r="I2697" s="307" t="s">
        <v>7306</v>
      </c>
      <c r="J2697" s="114" t="s">
        <v>10954</v>
      </c>
      <c r="K2697" s="115">
        <v>898000</v>
      </c>
      <c r="L2697" s="175">
        <v>382525.73</v>
      </c>
      <c r="M2697" s="116" t="s">
        <v>12675</v>
      </c>
      <c r="N2697" s="113" t="s">
        <v>1</v>
      </c>
      <c r="O2697" s="111" t="s">
        <v>1</v>
      </c>
      <c r="P2697" s="202" t="s">
        <v>658</v>
      </c>
    </row>
    <row r="2698" spans="1:16" x14ac:dyDescent="0.25">
      <c r="A2698" s="15" t="s">
        <v>364</v>
      </c>
      <c r="B2698" s="15"/>
      <c r="C2698" s="53"/>
      <c r="D2698" s="35">
        <f>SUM(D2609:D2697)</f>
        <v>68551.209999999992</v>
      </c>
      <c r="E2698" s="37"/>
      <c r="F2698" s="37"/>
      <c r="G2698" s="37"/>
      <c r="H2698" s="37"/>
      <c r="I2698" s="37"/>
      <c r="J2698" s="37"/>
      <c r="K2698" s="24">
        <f>SUM(K2609:K2697)</f>
        <v>138840627.67000002</v>
      </c>
      <c r="L2698" s="24">
        <f>SUM(L2609:L2697)</f>
        <v>74074258.930000022</v>
      </c>
      <c r="M2698" s="5"/>
      <c r="N2698" s="54"/>
      <c r="O2698" s="54"/>
      <c r="P2698" s="201"/>
    </row>
    <row r="2699" spans="1:16" ht="15" customHeight="1" x14ac:dyDescent="0.25">
      <c r="A2699" s="441" t="s">
        <v>611</v>
      </c>
      <c r="B2699" s="442"/>
      <c r="C2699" s="442"/>
      <c r="D2699" s="442"/>
      <c r="E2699" s="442"/>
      <c r="F2699" s="442"/>
      <c r="G2699" s="442"/>
      <c r="H2699" s="442"/>
      <c r="I2699" s="442"/>
      <c r="J2699" s="442"/>
      <c r="K2699" s="442"/>
      <c r="L2699" s="442"/>
      <c r="M2699" s="442"/>
      <c r="N2699" s="442"/>
      <c r="O2699" s="442"/>
      <c r="P2699" s="443"/>
    </row>
    <row r="2700" spans="1:16" ht="135" x14ac:dyDescent="0.25">
      <c r="A2700" s="202" t="s">
        <v>10977</v>
      </c>
      <c r="B2700" s="100" t="s">
        <v>541</v>
      </c>
      <c r="C2700" s="241" t="s">
        <v>10978</v>
      </c>
      <c r="D2700" s="99">
        <v>407</v>
      </c>
      <c r="E2700" s="100" t="s">
        <v>10983</v>
      </c>
      <c r="F2700" s="322" t="s">
        <v>10979</v>
      </c>
      <c r="G2700" s="322" t="s">
        <v>839</v>
      </c>
      <c r="H2700" s="100" t="s">
        <v>10980</v>
      </c>
      <c r="I2700" s="307" t="s">
        <v>7306</v>
      </c>
      <c r="J2700" s="100" t="s">
        <v>10981</v>
      </c>
      <c r="K2700" s="105">
        <v>1517157.5</v>
      </c>
      <c r="L2700" s="175">
        <v>787243.1</v>
      </c>
      <c r="M2700" s="5" t="s">
        <v>12676</v>
      </c>
      <c r="N2700" s="53" t="s">
        <v>1</v>
      </c>
      <c r="O2700" s="54" t="s">
        <v>1</v>
      </c>
      <c r="P2700" s="202" t="s">
        <v>658</v>
      </c>
    </row>
    <row r="2701" spans="1:16" ht="135" x14ac:dyDescent="0.25">
      <c r="A2701" s="202" t="s">
        <v>10984</v>
      </c>
      <c r="B2701" s="100" t="s">
        <v>542</v>
      </c>
      <c r="C2701" s="241" t="s">
        <v>10996</v>
      </c>
      <c r="D2701" s="101">
        <v>79.13</v>
      </c>
      <c r="E2701" s="100" t="s">
        <v>10992</v>
      </c>
      <c r="F2701" s="322" t="s">
        <v>10993</v>
      </c>
      <c r="G2701" s="322" t="s">
        <v>839</v>
      </c>
      <c r="H2701" s="100" t="s">
        <v>10987</v>
      </c>
      <c r="I2701" s="307" t="s">
        <v>7306</v>
      </c>
      <c r="J2701" s="100" t="s">
        <v>10982</v>
      </c>
      <c r="K2701" s="105">
        <v>97984.17</v>
      </c>
      <c r="L2701" s="175">
        <v>59263.14</v>
      </c>
      <c r="M2701" s="348" t="s">
        <v>12676</v>
      </c>
      <c r="N2701" s="53" t="s">
        <v>1</v>
      </c>
      <c r="O2701" s="54" t="s">
        <v>1</v>
      </c>
      <c r="P2701" s="202" t="s">
        <v>658</v>
      </c>
    </row>
    <row r="2702" spans="1:16" ht="150" x14ac:dyDescent="0.25">
      <c r="A2702" s="202" t="s">
        <v>10985</v>
      </c>
      <c r="B2702" s="100" t="s">
        <v>551</v>
      </c>
      <c r="C2702" s="241" t="s">
        <v>10997</v>
      </c>
      <c r="D2702" s="99">
        <v>356.5</v>
      </c>
      <c r="E2702" s="100" t="s">
        <v>11011</v>
      </c>
      <c r="F2702" s="322" t="s">
        <v>10994</v>
      </c>
      <c r="G2702" s="322" t="s">
        <v>839</v>
      </c>
      <c r="H2702" s="100" t="s">
        <v>10988</v>
      </c>
      <c r="I2702" s="307" t="s">
        <v>7306</v>
      </c>
      <c r="J2702" s="100" t="s">
        <v>10990</v>
      </c>
      <c r="K2702" s="105">
        <v>547367.5</v>
      </c>
      <c r="L2702" s="175">
        <v>267809.40000000002</v>
      </c>
      <c r="M2702" s="348" t="s">
        <v>12676</v>
      </c>
      <c r="N2702" s="53" t="s">
        <v>1</v>
      </c>
      <c r="O2702" s="54" t="s">
        <v>1</v>
      </c>
      <c r="P2702" s="202" t="s">
        <v>658</v>
      </c>
    </row>
    <row r="2703" spans="1:16" ht="150" x14ac:dyDescent="0.25">
      <c r="A2703" s="202" t="s">
        <v>10986</v>
      </c>
      <c r="B2703" s="100" t="s">
        <v>337</v>
      </c>
      <c r="C2703" s="241" t="s">
        <v>10998</v>
      </c>
      <c r="D2703" s="99">
        <v>412</v>
      </c>
      <c r="E2703" s="100" t="s">
        <v>11012</v>
      </c>
      <c r="F2703" s="322" t="s">
        <v>10995</v>
      </c>
      <c r="G2703" s="322" t="s">
        <v>839</v>
      </c>
      <c r="H2703" s="100" t="s">
        <v>10989</v>
      </c>
      <c r="I2703" s="307" t="s">
        <v>7306</v>
      </c>
      <c r="J2703" s="100" t="s">
        <v>10991</v>
      </c>
      <c r="K2703" s="105">
        <v>781416.67</v>
      </c>
      <c r="L2703" s="175">
        <v>309068.56</v>
      </c>
      <c r="M2703" s="348" t="s">
        <v>12676</v>
      </c>
      <c r="N2703" s="53" t="s">
        <v>1</v>
      </c>
      <c r="O2703" s="54" t="s">
        <v>1</v>
      </c>
      <c r="P2703" s="202" t="s">
        <v>658</v>
      </c>
    </row>
    <row r="2704" spans="1:16" ht="120" x14ac:dyDescent="0.25">
      <c r="A2704" s="202" t="s">
        <v>11008</v>
      </c>
      <c r="B2704" s="100" t="s">
        <v>338</v>
      </c>
      <c r="C2704" s="241" t="s">
        <v>10999</v>
      </c>
      <c r="D2704" s="99">
        <v>10.5</v>
      </c>
      <c r="E2704" s="100" t="s">
        <v>11016</v>
      </c>
      <c r="F2704" s="322" t="s">
        <v>11013</v>
      </c>
      <c r="G2704" s="322" t="s">
        <v>839</v>
      </c>
      <c r="H2704" s="100" t="s">
        <v>11002</v>
      </c>
      <c r="I2704" s="307" t="s">
        <v>7306</v>
      </c>
      <c r="J2704" s="100" t="s">
        <v>11005</v>
      </c>
      <c r="K2704" s="105">
        <v>39570</v>
      </c>
      <c r="L2704" s="175">
        <v>8251.84</v>
      </c>
      <c r="M2704" s="348" t="s">
        <v>12676</v>
      </c>
      <c r="N2704" s="53" t="s">
        <v>1</v>
      </c>
      <c r="O2704" s="54" t="s">
        <v>1</v>
      </c>
      <c r="P2704" s="202" t="s">
        <v>658</v>
      </c>
    </row>
    <row r="2705" spans="1:16" ht="135" x14ac:dyDescent="0.25">
      <c r="A2705" s="202" t="s">
        <v>11009</v>
      </c>
      <c r="B2705" s="100" t="s">
        <v>476</v>
      </c>
      <c r="C2705" s="241" t="s">
        <v>11000</v>
      </c>
      <c r="D2705" s="99">
        <v>174</v>
      </c>
      <c r="E2705" s="100" t="s">
        <v>11017</v>
      </c>
      <c r="F2705" s="322" t="s">
        <v>11014</v>
      </c>
      <c r="G2705" s="322" t="s">
        <v>839</v>
      </c>
      <c r="H2705" s="100" t="s">
        <v>11003</v>
      </c>
      <c r="I2705" s="307" t="s">
        <v>7306</v>
      </c>
      <c r="J2705" s="100" t="s">
        <v>11006</v>
      </c>
      <c r="K2705" s="105">
        <v>171544.17</v>
      </c>
      <c r="L2705" s="175">
        <v>130528.96000000001</v>
      </c>
      <c r="M2705" s="348" t="s">
        <v>12676</v>
      </c>
      <c r="N2705" s="53" t="s">
        <v>1</v>
      </c>
      <c r="O2705" s="54" t="s">
        <v>1</v>
      </c>
      <c r="P2705" s="202" t="s">
        <v>658</v>
      </c>
    </row>
    <row r="2706" spans="1:16" ht="135" x14ac:dyDescent="0.25">
      <c r="A2706" s="202" t="s">
        <v>11010</v>
      </c>
      <c r="B2706" s="100" t="s">
        <v>550</v>
      </c>
      <c r="C2706" s="241" t="s">
        <v>11001</v>
      </c>
      <c r="D2706" s="99">
        <v>391</v>
      </c>
      <c r="E2706" s="100" t="s">
        <v>11018</v>
      </c>
      <c r="F2706" s="322" t="s">
        <v>11015</v>
      </c>
      <c r="G2706" s="322" t="s">
        <v>839</v>
      </c>
      <c r="H2706" s="100" t="s">
        <v>11004</v>
      </c>
      <c r="I2706" s="307" t="s">
        <v>7306</v>
      </c>
      <c r="J2706" s="100" t="s">
        <v>11007</v>
      </c>
      <c r="K2706" s="105">
        <v>484386.67</v>
      </c>
      <c r="L2706" s="175">
        <v>293315.06</v>
      </c>
      <c r="M2706" s="348" t="s">
        <v>12676</v>
      </c>
      <c r="N2706" s="53" t="s">
        <v>1</v>
      </c>
      <c r="O2706" s="54" t="s">
        <v>1</v>
      </c>
      <c r="P2706" s="202" t="s">
        <v>658</v>
      </c>
    </row>
    <row r="2707" spans="1:16" ht="120" x14ac:dyDescent="0.25">
      <c r="A2707" s="202" t="s">
        <v>11022</v>
      </c>
      <c r="B2707" s="100" t="s">
        <v>444</v>
      </c>
      <c r="C2707" s="241" t="s">
        <v>11025</v>
      </c>
      <c r="D2707" s="99">
        <v>16</v>
      </c>
      <c r="E2707" s="100" t="s">
        <v>11019</v>
      </c>
      <c r="F2707" s="322" t="s">
        <v>11020</v>
      </c>
      <c r="G2707" s="322" t="s">
        <v>839</v>
      </c>
      <c r="H2707" s="100" t="s">
        <v>11034</v>
      </c>
      <c r="I2707" s="307" t="s">
        <v>7306</v>
      </c>
      <c r="J2707" s="100" t="s">
        <v>11031</v>
      </c>
      <c r="K2707" s="105">
        <v>14724.17</v>
      </c>
      <c r="L2707" s="175">
        <v>12002.66</v>
      </c>
      <c r="M2707" s="348" t="s">
        <v>12676</v>
      </c>
      <c r="N2707" s="53" t="s">
        <v>1</v>
      </c>
      <c r="O2707" s="54" t="s">
        <v>1</v>
      </c>
      <c r="P2707" s="202" t="s">
        <v>658</v>
      </c>
    </row>
    <row r="2708" spans="1:16" ht="120" x14ac:dyDescent="0.25">
      <c r="A2708" s="202" t="s">
        <v>11023</v>
      </c>
      <c r="B2708" s="100" t="s">
        <v>468</v>
      </c>
      <c r="C2708" s="241" t="s">
        <v>11026</v>
      </c>
      <c r="D2708" s="99">
        <v>16</v>
      </c>
      <c r="E2708" s="100" t="s">
        <v>11028</v>
      </c>
      <c r="F2708" s="322" t="s">
        <v>11021</v>
      </c>
      <c r="G2708" s="322" t="s">
        <v>839</v>
      </c>
      <c r="H2708" s="100" t="s">
        <v>11035</v>
      </c>
      <c r="I2708" s="307" t="s">
        <v>7306</v>
      </c>
      <c r="J2708" s="100" t="s">
        <v>11032</v>
      </c>
      <c r="K2708" s="105">
        <v>14724.17</v>
      </c>
      <c r="L2708" s="175">
        <v>12002.66</v>
      </c>
      <c r="M2708" s="348" t="s">
        <v>12676</v>
      </c>
      <c r="N2708" s="53" t="s">
        <v>1</v>
      </c>
      <c r="O2708" s="54" t="s">
        <v>1</v>
      </c>
      <c r="P2708" s="202" t="s">
        <v>658</v>
      </c>
    </row>
    <row r="2709" spans="1:16" ht="120" x14ac:dyDescent="0.25">
      <c r="A2709" s="202" t="s">
        <v>11024</v>
      </c>
      <c r="B2709" s="100" t="s">
        <v>469</v>
      </c>
      <c r="C2709" s="241" t="s">
        <v>11027</v>
      </c>
      <c r="D2709" s="101">
        <v>60</v>
      </c>
      <c r="E2709" s="100" t="s">
        <v>11029</v>
      </c>
      <c r="F2709" s="322" t="s">
        <v>11030</v>
      </c>
      <c r="G2709" s="322" t="s">
        <v>839</v>
      </c>
      <c r="H2709" s="100" t="s">
        <v>11036</v>
      </c>
      <c r="I2709" s="307" t="s">
        <v>7306</v>
      </c>
      <c r="J2709" s="100" t="s">
        <v>11033</v>
      </c>
      <c r="K2709" s="105">
        <v>82147.5</v>
      </c>
      <c r="L2709" s="175">
        <v>45009.98</v>
      </c>
      <c r="M2709" s="348" t="s">
        <v>12676</v>
      </c>
      <c r="N2709" s="53" t="s">
        <v>1</v>
      </c>
      <c r="O2709" s="54" t="s">
        <v>1</v>
      </c>
      <c r="P2709" s="202" t="s">
        <v>658</v>
      </c>
    </row>
    <row r="2710" spans="1:16" ht="120" x14ac:dyDescent="0.25">
      <c r="A2710" s="202" t="s">
        <v>11037</v>
      </c>
      <c r="B2710" s="100" t="s">
        <v>470</v>
      </c>
      <c r="C2710" s="241" t="s">
        <v>11040</v>
      </c>
      <c r="D2710" s="101">
        <v>10</v>
      </c>
      <c r="E2710" s="100" t="s">
        <v>11056</v>
      </c>
      <c r="F2710" s="322" t="s">
        <v>11057</v>
      </c>
      <c r="G2710" s="322" t="s">
        <v>839</v>
      </c>
      <c r="H2710" s="100" t="s">
        <v>11050</v>
      </c>
      <c r="I2710" s="307" t="s">
        <v>7306</v>
      </c>
      <c r="J2710" s="100" t="s">
        <v>11044</v>
      </c>
      <c r="K2710" s="105">
        <v>9202.5</v>
      </c>
      <c r="L2710" s="175">
        <v>7501.67</v>
      </c>
      <c r="M2710" s="5" t="s">
        <v>12677</v>
      </c>
      <c r="N2710" s="53"/>
      <c r="O2710" s="54" t="s">
        <v>1</v>
      </c>
      <c r="P2710" s="202" t="s">
        <v>658</v>
      </c>
    </row>
    <row r="2711" spans="1:16" ht="120" x14ac:dyDescent="0.25">
      <c r="A2711" s="202" t="s">
        <v>11038</v>
      </c>
      <c r="B2711" s="100" t="s">
        <v>547</v>
      </c>
      <c r="C2711" s="241" t="s">
        <v>9974</v>
      </c>
      <c r="D2711" s="101">
        <v>14</v>
      </c>
      <c r="E2711" s="100" t="s">
        <v>11060</v>
      </c>
      <c r="F2711" s="322" t="s">
        <v>11058</v>
      </c>
      <c r="G2711" s="322" t="s">
        <v>839</v>
      </c>
      <c r="H2711" s="100" t="s">
        <v>11051</v>
      </c>
      <c r="I2711" s="307" t="s">
        <v>7306</v>
      </c>
      <c r="J2711" s="100" t="s">
        <v>11045</v>
      </c>
      <c r="K2711" s="105">
        <v>25675.83</v>
      </c>
      <c r="L2711" s="175">
        <v>10502.33</v>
      </c>
      <c r="M2711" s="5" t="s">
        <v>12676</v>
      </c>
      <c r="N2711" s="53" t="s">
        <v>1</v>
      </c>
      <c r="O2711" s="54" t="s">
        <v>1</v>
      </c>
      <c r="P2711" s="202" t="s">
        <v>658</v>
      </c>
    </row>
    <row r="2712" spans="1:16" ht="135" x14ac:dyDescent="0.25">
      <c r="A2712" s="202" t="s">
        <v>11039</v>
      </c>
      <c r="B2712" s="100" t="s">
        <v>339</v>
      </c>
      <c r="C2712" s="241" t="s">
        <v>11041</v>
      </c>
      <c r="D2712" s="101">
        <v>60.28</v>
      </c>
      <c r="E2712" s="100" t="s">
        <v>11061</v>
      </c>
      <c r="F2712" s="322" t="s">
        <v>11059</v>
      </c>
      <c r="G2712" s="322" t="s">
        <v>839</v>
      </c>
      <c r="H2712" s="100" t="s">
        <v>11052</v>
      </c>
      <c r="I2712" s="307" t="s">
        <v>7306</v>
      </c>
      <c r="J2712" s="100" t="s">
        <v>11046</v>
      </c>
      <c r="K2712" s="105">
        <v>64010</v>
      </c>
      <c r="L2712" s="175">
        <v>45009.98</v>
      </c>
      <c r="M2712" s="348" t="s">
        <v>12676</v>
      </c>
      <c r="N2712" s="53" t="s">
        <v>1</v>
      </c>
      <c r="O2712" s="54" t="s">
        <v>1</v>
      </c>
      <c r="P2712" s="202" t="s">
        <v>658</v>
      </c>
    </row>
    <row r="2713" spans="1:16" ht="120" x14ac:dyDescent="0.25">
      <c r="A2713" s="202" t="s">
        <v>11043</v>
      </c>
      <c r="B2713" s="100" t="s">
        <v>471</v>
      </c>
      <c r="C2713" s="241" t="s">
        <v>11042</v>
      </c>
      <c r="D2713" s="101">
        <v>13</v>
      </c>
      <c r="E2713" s="100" t="s">
        <v>11067</v>
      </c>
      <c r="F2713" s="322" t="s">
        <v>11066</v>
      </c>
      <c r="G2713" s="322" t="s">
        <v>839</v>
      </c>
      <c r="H2713" s="100" t="s">
        <v>11053</v>
      </c>
      <c r="I2713" s="307" t="s">
        <v>7306</v>
      </c>
      <c r="J2713" s="100" t="s">
        <v>11047</v>
      </c>
      <c r="K2713" s="105">
        <v>11963.33</v>
      </c>
      <c r="L2713" s="175">
        <v>9752.16</v>
      </c>
      <c r="M2713" s="5" t="s">
        <v>12678</v>
      </c>
      <c r="N2713" s="53"/>
      <c r="O2713" s="54" t="s">
        <v>1</v>
      </c>
      <c r="P2713" s="202" t="s">
        <v>658</v>
      </c>
    </row>
    <row r="2714" spans="1:16" ht="120" x14ac:dyDescent="0.25">
      <c r="A2714" s="202" t="s">
        <v>11062</v>
      </c>
      <c r="B2714" s="100" t="s">
        <v>472</v>
      </c>
      <c r="C2714" s="241" t="s">
        <v>11064</v>
      </c>
      <c r="D2714" s="101">
        <v>45</v>
      </c>
      <c r="E2714" s="100" t="s">
        <v>11069</v>
      </c>
      <c r="F2714" s="322" t="s">
        <v>11068</v>
      </c>
      <c r="G2714" s="322" t="s">
        <v>839</v>
      </c>
      <c r="H2714" s="100" t="s">
        <v>11054</v>
      </c>
      <c r="I2714" s="307" t="s">
        <v>7306</v>
      </c>
      <c r="J2714" s="100" t="s">
        <v>11048</v>
      </c>
      <c r="K2714" s="105">
        <v>69935.83</v>
      </c>
      <c r="L2714" s="175">
        <v>33757.49</v>
      </c>
      <c r="M2714" s="5" t="s">
        <v>12676</v>
      </c>
      <c r="N2714" s="53" t="s">
        <v>1</v>
      </c>
      <c r="O2714" s="54" t="s">
        <v>1</v>
      </c>
      <c r="P2714" s="202" t="s">
        <v>658</v>
      </c>
    </row>
    <row r="2715" spans="1:16" ht="120" x14ac:dyDescent="0.25">
      <c r="A2715" s="202" t="s">
        <v>11063</v>
      </c>
      <c r="B2715" s="100" t="s">
        <v>473</v>
      </c>
      <c r="C2715" s="241" t="s">
        <v>11065</v>
      </c>
      <c r="D2715" s="101">
        <v>51</v>
      </c>
      <c r="E2715" s="100" t="s">
        <v>11071</v>
      </c>
      <c r="F2715" s="322" t="s">
        <v>11070</v>
      </c>
      <c r="G2715" s="322" t="s">
        <v>839</v>
      </c>
      <c r="H2715" s="100" t="s">
        <v>11055</v>
      </c>
      <c r="I2715" s="307" t="s">
        <v>7306</v>
      </c>
      <c r="J2715" s="100" t="s">
        <v>11049</v>
      </c>
      <c r="K2715" s="105">
        <v>78701.67</v>
      </c>
      <c r="L2715" s="175">
        <v>38258.480000000003</v>
      </c>
      <c r="M2715" s="5" t="s">
        <v>12676</v>
      </c>
      <c r="N2715" s="53" t="s">
        <v>1</v>
      </c>
      <c r="O2715" s="54" t="s">
        <v>1</v>
      </c>
      <c r="P2715" s="202" t="s">
        <v>658</v>
      </c>
    </row>
    <row r="2716" spans="1:16" ht="135" x14ac:dyDescent="0.25">
      <c r="A2716" s="202" t="s">
        <v>11073</v>
      </c>
      <c r="B2716" s="100" t="s">
        <v>474</v>
      </c>
      <c r="C2716" s="241" t="s">
        <v>11075</v>
      </c>
      <c r="D2716" s="101">
        <v>243</v>
      </c>
      <c r="E2716" s="100" t="s">
        <v>11081</v>
      </c>
      <c r="F2716" s="322" t="s">
        <v>11072</v>
      </c>
      <c r="G2716" s="322" t="s">
        <v>839</v>
      </c>
      <c r="H2716" s="100" t="s">
        <v>11083</v>
      </c>
      <c r="I2716" s="307" t="s">
        <v>7306</v>
      </c>
      <c r="J2716" s="100" t="s">
        <v>11088</v>
      </c>
      <c r="K2716" s="105">
        <v>258032.5</v>
      </c>
      <c r="L2716" s="175">
        <v>182290.44</v>
      </c>
      <c r="M2716" s="348" t="s">
        <v>12676</v>
      </c>
      <c r="N2716" s="53" t="s">
        <v>1</v>
      </c>
      <c r="O2716" s="54" t="s">
        <v>1</v>
      </c>
      <c r="P2716" s="202" t="s">
        <v>658</v>
      </c>
    </row>
    <row r="2717" spans="1:16" ht="180" x14ac:dyDescent="0.25">
      <c r="A2717" s="202" t="s">
        <v>11074</v>
      </c>
      <c r="B2717" s="100" t="s">
        <v>475</v>
      </c>
      <c r="C2717" s="241" t="s">
        <v>11076</v>
      </c>
      <c r="D2717" s="101">
        <v>192</v>
      </c>
      <c r="E2717" s="100" t="s">
        <v>11080</v>
      </c>
      <c r="F2717" s="322" t="s">
        <v>11082</v>
      </c>
      <c r="G2717" s="322" t="s">
        <v>839</v>
      </c>
      <c r="H2717" s="100" t="s">
        <v>11084</v>
      </c>
      <c r="I2717" s="307" t="s">
        <v>7306</v>
      </c>
      <c r="J2717" s="100" t="s">
        <v>11089</v>
      </c>
      <c r="K2717" s="105">
        <v>287698.33</v>
      </c>
      <c r="L2717" s="175">
        <v>144031.94</v>
      </c>
      <c r="M2717" s="348" t="s">
        <v>12676</v>
      </c>
      <c r="N2717" s="53" t="s">
        <v>1</v>
      </c>
      <c r="O2717" s="54" t="s">
        <v>1</v>
      </c>
      <c r="P2717" s="202" t="s">
        <v>658</v>
      </c>
    </row>
    <row r="2718" spans="1:16" ht="120" x14ac:dyDescent="0.25">
      <c r="A2718" s="202" t="s">
        <v>11078</v>
      </c>
      <c r="B2718" s="100" t="s">
        <v>546</v>
      </c>
      <c r="C2718" s="241" t="s">
        <v>11077</v>
      </c>
      <c r="D2718" s="101">
        <v>34.200000000000003</v>
      </c>
      <c r="E2718" s="100" t="s">
        <v>11097</v>
      </c>
      <c r="F2718" s="322" t="s">
        <v>11094</v>
      </c>
      <c r="G2718" s="322" t="s">
        <v>839</v>
      </c>
      <c r="H2718" s="100" t="s">
        <v>11085</v>
      </c>
      <c r="I2718" s="307" t="s">
        <v>7306</v>
      </c>
      <c r="J2718" s="100" t="s">
        <v>11090</v>
      </c>
      <c r="K2718" s="105">
        <v>62721.67</v>
      </c>
      <c r="L2718" s="175">
        <v>25505.65</v>
      </c>
      <c r="M2718" s="348" t="s">
        <v>12676</v>
      </c>
      <c r="N2718" s="53" t="s">
        <v>1</v>
      </c>
      <c r="O2718" s="54" t="s">
        <v>1</v>
      </c>
      <c r="P2718" s="202" t="s">
        <v>658</v>
      </c>
    </row>
    <row r="2719" spans="1:16" ht="135" x14ac:dyDescent="0.25">
      <c r="A2719" s="202" t="s">
        <v>11079</v>
      </c>
      <c r="B2719" s="100" t="s">
        <v>545</v>
      </c>
      <c r="C2719" s="241" t="s">
        <v>10017</v>
      </c>
      <c r="D2719" s="101">
        <v>302.25</v>
      </c>
      <c r="E2719" s="100" t="s">
        <v>11098</v>
      </c>
      <c r="F2719" s="322" t="s">
        <v>11095</v>
      </c>
      <c r="G2719" s="322" t="s">
        <v>839</v>
      </c>
      <c r="H2719" s="100" t="s">
        <v>11086</v>
      </c>
      <c r="I2719" s="307" t="s">
        <v>7306</v>
      </c>
      <c r="J2719" s="100" t="s">
        <v>11099</v>
      </c>
      <c r="K2719" s="105">
        <v>546805.82999999996</v>
      </c>
      <c r="L2719" s="175">
        <v>226550.26</v>
      </c>
      <c r="M2719" s="5" t="s">
        <v>12679</v>
      </c>
      <c r="N2719" s="53" t="s">
        <v>1</v>
      </c>
      <c r="O2719" s="54" t="s">
        <v>1</v>
      </c>
      <c r="P2719" s="202" t="s">
        <v>658</v>
      </c>
    </row>
    <row r="2720" spans="1:16" ht="120" x14ac:dyDescent="0.25">
      <c r="A2720" s="202" t="s">
        <v>11100</v>
      </c>
      <c r="B2720" s="100" t="s">
        <v>446</v>
      </c>
      <c r="C2720" s="241" t="s">
        <v>11103</v>
      </c>
      <c r="D2720" s="101">
        <v>89.7</v>
      </c>
      <c r="E2720" s="100" t="s">
        <v>11105</v>
      </c>
      <c r="F2720" s="322" t="s">
        <v>11096</v>
      </c>
      <c r="G2720" s="322" t="s">
        <v>839</v>
      </c>
      <c r="H2720" s="100" t="s">
        <v>11091</v>
      </c>
      <c r="I2720" s="307" t="s">
        <v>7306</v>
      </c>
      <c r="J2720" s="100" t="s">
        <v>11092</v>
      </c>
      <c r="K2720" s="105">
        <v>241456.67</v>
      </c>
      <c r="L2720" s="175">
        <v>67514.98</v>
      </c>
      <c r="M2720" s="5" t="s">
        <v>12676</v>
      </c>
      <c r="N2720" s="53" t="s">
        <v>1</v>
      </c>
      <c r="O2720" s="54" t="s">
        <v>1</v>
      </c>
      <c r="P2720" s="202" t="s">
        <v>658</v>
      </c>
    </row>
    <row r="2721" spans="1:16" ht="120" x14ac:dyDescent="0.25">
      <c r="A2721" s="202" t="s">
        <v>11101</v>
      </c>
      <c r="B2721" s="100" t="s">
        <v>445</v>
      </c>
      <c r="C2721" s="241" t="s">
        <v>10055</v>
      </c>
      <c r="D2721" s="101">
        <v>85</v>
      </c>
      <c r="E2721" s="100" t="s">
        <v>11106</v>
      </c>
      <c r="F2721" s="322" t="s">
        <v>11107</v>
      </c>
      <c r="G2721" s="322" t="s">
        <v>839</v>
      </c>
      <c r="H2721" s="100" t="s">
        <v>11087</v>
      </c>
      <c r="I2721" s="307" t="s">
        <v>7306</v>
      </c>
      <c r="J2721" s="100" t="s">
        <v>11093</v>
      </c>
      <c r="K2721" s="105">
        <v>78223.33</v>
      </c>
      <c r="L2721" s="175">
        <v>63764.14</v>
      </c>
      <c r="M2721" s="5" t="s">
        <v>12679</v>
      </c>
      <c r="N2721" s="53" t="s">
        <v>1</v>
      </c>
      <c r="O2721" s="54" t="s">
        <v>1</v>
      </c>
      <c r="P2721" s="202" t="s">
        <v>658</v>
      </c>
    </row>
    <row r="2722" spans="1:16" ht="120" x14ac:dyDescent="0.25">
      <c r="A2722" s="202" t="s">
        <v>11102</v>
      </c>
      <c r="B2722" s="100" t="s">
        <v>540</v>
      </c>
      <c r="C2722" s="241" t="s">
        <v>11104</v>
      </c>
      <c r="D2722" s="99">
        <v>114</v>
      </c>
      <c r="E2722" s="100" t="s">
        <v>11109</v>
      </c>
      <c r="F2722" s="322" t="s">
        <v>11108</v>
      </c>
      <c r="G2722" s="322" t="s">
        <v>839</v>
      </c>
      <c r="H2722" s="100" t="s">
        <v>11111</v>
      </c>
      <c r="I2722" s="307" t="s">
        <v>7306</v>
      </c>
      <c r="J2722" s="100" t="s">
        <v>11110</v>
      </c>
      <c r="K2722" s="105">
        <v>319145</v>
      </c>
      <c r="L2722" s="175">
        <v>85518.97</v>
      </c>
      <c r="M2722" s="5" t="s">
        <v>12676</v>
      </c>
      <c r="N2722" s="53" t="s">
        <v>1</v>
      </c>
      <c r="O2722" s="54" t="s">
        <v>1</v>
      </c>
      <c r="P2722" s="202" t="s">
        <v>658</v>
      </c>
    </row>
    <row r="2723" spans="1:16" ht="120" x14ac:dyDescent="0.25">
      <c r="A2723" s="202" t="s">
        <v>11112</v>
      </c>
      <c r="B2723" s="100" t="s">
        <v>447</v>
      </c>
      <c r="C2723" s="241" t="s">
        <v>10057</v>
      </c>
      <c r="D2723" s="99">
        <v>52</v>
      </c>
      <c r="E2723" s="100" t="s">
        <v>11121</v>
      </c>
      <c r="F2723" s="322" t="s">
        <v>11124</v>
      </c>
      <c r="G2723" s="322" t="s">
        <v>839</v>
      </c>
      <c r="H2723" s="100" t="s">
        <v>11118</v>
      </c>
      <c r="I2723" s="307" t="s">
        <v>7306</v>
      </c>
      <c r="J2723" s="100" t="s">
        <v>11115</v>
      </c>
      <c r="K2723" s="105">
        <v>89560.83</v>
      </c>
      <c r="L2723" s="175">
        <v>39008.65</v>
      </c>
      <c r="M2723" s="348" t="s">
        <v>12676</v>
      </c>
      <c r="N2723" s="53" t="s">
        <v>1</v>
      </c>
      <c r="O2723" s="54" t="s">
        <v>1</v>
      </c>
      <c r="P2723" s="202" t="s">
        <v>658</v>
      </c>
    </row>
    <row r="2724" spans="1:16" ht="120" x14ac:dyDescent="0.25">
      <c r="A2724" s="202" t="s">
        <v>11113</v>
      </c>
      <c r="B2724" s="100" t="s">
        <v>543</v>
      </c>
      <c r="C2724" s="241" t="s">
        <v>11122</v>
      </c>
      <c r="D2724" s="99">
        <v>24.06</v>
      </c>
      <c r="E2724" s="100" t="s">
        <v>11127</v>
      </c>
      <c r="F2724" s="322" t="s">
        <v>11125</v>
      </c>
      <c r="G2724" s="322" t="s">
        <v>839</v>
      </c>
      <c r="H2724" s="100" t="s">
        <v>11119</v>
      </c>
      <c r="I2724" s="307" t="s">
        <v>7306</v>
      </c>
      <c r="J2724" s="100" t="s">
        <v>11116</v>
      </c>
      <c r="K2724" s="105">
        <v>22142.5</v>
      </c>
      <c r="L2724" s="175">
        <v>18004</v>
      </c>
      <c r="M2724" s="348" t="s">
        <v>12676</v>
      </c>
      <c r="N2724" s="53" t="s">
        <v>1</v>
      </c>
      <c r="O2724" s="54" t="s">
        <v>1</v>
      </c>
      <c r="P2724" s="202" t="s">
        <v>658</v>
      </c>
    </row>
    <row r="2725" spans="1:16" ht="120" x14ac:dyDescent="0.25">
      <c r="A2725" s="202" t="s">
        <v>11114</v>
      </c>
      <c r="B2725" s="100" t="s">
        <v>648</v>
      </c>
      <c r="C2725" s="241" t="s">
        <v>11123</v>
      </c>
      <c r="D2725" s="99">
        <v>171.3</v>
      </c>
      <c r="E2725" s="100" t="s">
        <v>11128</v>
      </c>
      <c r="F2725" s="322" t="s">
        <v>11126</v>
      </c>
      <c r="G2725" s="322" t="s">
        <v>839</v>
      </c>
      <c r="H2725" s="100" t="s">
        <v>11120</v>
      </c>
      <c r="I2725" s="307" t="s">
        <v>7306</v>
      </c>
      <c r="J2725" s="100" t="s">
        <v>11117</v>
      </c>
      <c r="K2725" s="105">
        <v>315240.83</v>
      </c>
      <c r="L2725" s="175">
        <v>128278.45</v>
      </c>
      <c r="M2725" s="348" t="s">
        <v>12676</v>
      </c>
      <c r="N2725" s="53" t="s">
        <v>1</v>
      </c>
      <c r="O2725" s="54" t="s">
        <v>1</v>
      </c>
      <c r="P2725" s="202" t="s">
        <v>658</v>
      </c>
    </row>
    <row r="2726" spans="1:16" ht="120" x14ac:dyDescent="0.25">
      <c r="A2726" s="202" t="s">
        <v>11129</v>
      </c>
      <c r="B2726" s="100" t="s">
        <v>649</v>
      </c>
      <c r="C2726" s="241" t="s">
        <v>11151</v>
      </c>
      <c r="D2726" s="99">
        <v>87</v>
      </c>
      <c r="E2726" s="100" t="s">
        <v>11146</v>
      </c>
      <c r="F2726" s="322" t="s">
        <v>11147</v>
      </c>
      <c r="G2726" s="322" t="s">
        <v>839</v>
      </c>
      <c r="H2726" s="100" t="s">
        <v>11139</v>
      </c>
      <c r="I2726" s="307" t="s">
        <v>7306</v>
      </c>
      <c r="J2726" s="100" t="s">
        <v>11132</v>
      </c>
      <c r="K2726" s="105">
        <v>169478.33</v>
      </c>
      <c r="L2726" s="175">
        <v>65264.47</v>
      </c>
      <c r="M2726" s="348" t="s">
        <v>12676</v>
      </c>
      <c r="N2726" s="53" t="s">
        <v>1</v>
      </c>
      <c r="O2726" s="54" t="s">
        <v>1</v>
      </c>
      <c r="P2726" s="202" t="s">
        <v>658</v>
      </c>
    </row>
    <row r="2727" spans="1:16" ht="114.75" x14ac:dyDescent="0.25">
      <c r="A2727" s="202" t="s">
        <v>11130</v>
      </c>
      <c r="B2727" s="100" t="s">
        <v>255</v>
      </c>
      <c r="C2727" s="241" t="s">
        <v>11152</v>
      </c>
      <c r="D2727" s="99">
        <v>112</v>
      </c>
      <c r="E2727" s="101" t="s">
        <v>11150</v>
      </c>
      <c r="F2727" s="322" t="s">
        <v>11149</v>
      </c>
      <c r="G2727" s="322" t="s">
        <v>839</v>
      </c>
      <c r="H2727" s="101" t="s">
        <v>11140</v>
      </c>
      <c r="I2727" s="307" t="s">
        <v>7306</v>
      </c>
      <c r="J2727" s="101" t="s">
        <v>11133</v>
      </c>
      <c r="K2727" s="102">
        <v>7397.49</v>
      </c>
      <c r="L2727" s="175">
        <v>84018.64</v>
      </c>
      <c r="M2727" s="5" t="s">
        <v>12680</v>
      </c>
      <c r="N2727" s="54" t="s">
        <v>1</v>
      </c>
      <c r="O2727" s="54" t="s">
        <v>1</v>
      </c>
      <c r="P2727" s="202" t="s">
        <v>658</v>
      </c>
    </row>
    <row r="2728" spans="1:16" ht="120" x14ac:dyDescent="0.25">
      <c r="A2728" s="202" t="s">
        <v>11131</v>
      </c>
      <c r="B2728" s="100" t="s">
        <v>544</v>
      </c>
      <c r="C2728" s="241" t="s">
        <v>10088</v>
      </c>
      <c r="D2728" s="99">
        <v>138</v>
      </c>
      <c r="E2728" s="100" t="s">
        <v>11153</v>
      </c>
      <c r="F2728" s="322" t="s">
        <v>11148</v>
      </c>
      <c r="G2728" s="322" t="s">
        <v>839</v>
      </c>
      <c r="H2728" s="100" t="s">
        <v>11141</v>
      </c>
      <c r="I2728" s="307" t="s">
        <v>7306</v>
      </c>
      <c r="J2728" s="100" t="s">
        <v>11134</v>
      </c>
      <c r="K2728" s="105">
        <v>227720</v>
      </c>
      <c r="L2728" s="175">
        <v>103522.96</v>
      </c>
      <c r="M2728" s="348" t="s">
        <v>12676</v>
      </c>
      <c r="N2728" s="53" t="s">
        <v>1</v>
      </c>
      <c r="O2728" s="54" t="s">
        <v>1</v>
      </c>
      <c r="P2728" s="202" t="s">
        <v>658</v>
      </c>
    </row>
    <row r="2729" spans="1:16" ht="120" x14ac:dyDescent="0.25">
      <c r="A2729" s="202" t="s">
        <v>11154</v>
      </c>
      <c r="B2729" s="100" t="s">
        <v>340</v>
      </c>
      <c r="C2729" s="241" t="s">
        <v>10089</v>
      </c>
      <c r="D2729" s="99">
        <v>97</v>
      </c>
      <c r="E2729" s="100" t="s">
        <v>11160</v>
      </c>
      <c r="F2729" s="322" t="s">
        <v>11157</v>
      </c>
      <c r="G2729" s="322" t="s">
        <v>839</v>
      </c>
      <c r="H2729" s="100" t="s">
        <v>11142</v>
      </c>
      <c r="I2729" s="307" t="s">
        <v>7306</v>
      </c>
      <c r="J2729" s="100" t="s">
        <v>11135</v>
      </c>
      <c r="K2729" s="105">
        <v>103000.83</v>
      </c>
      <c r="L2729" s="175">
        <v>72766.14</v>
      </c>
      <c r="M2729" s="348" t="s">
        <v>12676</v>
      </c>
      <c r="N2729" s="53" t="s">
        <v>1</v>
      </c>
      <c r="O2729" s="54" t="s">
        <v>1</v>
      </c>
      <c r="P2729" s="202" t="s">
        <v>658</v>
      </c>
    </row>
    <row r="2730" spans="1:16" ht="135" x14ac:dyDescent="0.25">
      <c r="A2730" s="202" t="s">
        <v>11155</v>
      </c>
      <c r="B2730" s="100" t="s">
        <v>341</v>
      </c>
      <c r="C2730" s="241" t="s">
        <v>11163</v>
      </c>
      <c r="D2730" s="99">
        <v>92</v>
      </c>
      <c r="E2730" s="100" t="s">
        <v>11161</v>
      </c>
      <c r="F2730" s="322" t="s">
        <v>11158</v>
      </c>
      <c r="G2730" s="322" t="s">
        <v>839</v>
      </c>
      <c r="H2730" s="100" t="s">
        <v>11143</v>
      </c>
      <c r="I2730" s="307" t="s">
        <v>7306</v>
      </c>
      <c r="J2730" s="100" t="s">
        <v>11136</v>
      </c>
      <c r="K2730" s="105">
        <v>91874.17</v>
      </c>
      <c r="L2730" s="175">
        <v>69015.31</v>
      </c>
      <c r="M2730" s="348" t="s">
        <v>12676</v>
      </c>
      <c r="N2730" s="53" t="s">
        <v>1</v>
      </c>
      <c r="O2730" s="54" t="s">
        <v>1</v>
      </c>
      <c r="P2730" s="202" t="s">
        <v>658</v>
      </c>
    </row>
    <row r="2731" spans="1:16" ht="120" x14ac:dyDescent="0.25">
      <c r="A2731" s="202" t="s">
        <v>11156</v>
      </c>
      <c r="B2731" s="100" t="s">
        <v>11165</v>
      </c>
      <c r="C2731" s="241" t="s">
        <v>11164</v>
      </c>
      <c r="D2731" s="99">
        <v>166</v>
      </c>
      <c r="E2731" s="100" t="s">
        <v>11162</v>
      </c>
      <c r="F2731" s="322" t="s">
        <v>11159</v>
      </c>
      <c r="G2731" s="322" t="s">
        <v>839</v>
      </c>
      <c r="H2731" s="100" t="s">
        <v>11144</v>
      </c>
      <c r="I2731" s="307" t="s">
        <v>7306</v>
      </c>
      <c r="J2731" s="100" t="s">
        <v>11137</v>
      </c>
      <c r="K2731" s="105">
        <v>270786.67</v>
      </c>
      <c r="L2731" s="175">
        <v>124527.62</v>
      </c>
      <c r="M2731" s="348" t="s">
        <v>12676</v>
      </c>
      <c r="N2731" s="53" t="s">
        <v>1</v>
      </c>
      <c r="O2731" s="54" t="s">
        <v>1</v>
      </c>
      <c r="P2731" s="202" t="s">
        <v>658</v>
      </c>
    </row>
    <row r="2732" spans="1:16" ht="120" x14ac:dyDescent="0.25">
      <c r="A2732" s="202" t="s">
        <v>11166</v>
      </c>
      <c r="B2732" s="100" t="s">
        <v>448</v>
      </c>
      <c r="C2732" s="241" t="s">
        <v>11187</v>
      </c>
      <c r="D2732" s="99">
        <v>168</v>
      </c>
      <c r="E2732" s="100" t="s">
        <v>11171</v>
      </c>
      <c r="F2732" s="322" t="s">
        <v>11169</v>
      </c>
      <c r="G2732" s="322" t="s">
        <v>839</v>
      </c>
      <c r="H2732" s="100" t="s">
        <v>11145</v>
      </c>
      <c r="I2732" s="307" t="s">
        <v>7306</v>
      </c>
      <c r="J2732" s="100" t="s">
        <v>11138</v>
      </c>
      <c r="K2732" s="105">
        <v>239461.67</v>
      </c>
      <c r="L2732" s="175">
        <v>126027.96</v>
      </c>
      <c r="M2732" s="348" t="s">
        <v>12676</v>
      </c>
      <c r="N2732" s="53" t="s">
        <v>1</v>
      </c>
      <c r="O2732" s="54" t="s">
        <v>1</v>
      </c>
      <c r="P2732" s="202" t="s">
        <v>658</v>
      </c>
    </row>
    <row r="2733" spans="1:16" ht="150" x14ac:dyDescent="0.25">
      <c r="A2733" s="202" t="s">
        <v>11167</v>
      </c>
      <c r="B2733" s="100" t="s">
        <v>342</v>
      </c>
      <c r="C2733" s="241" t="s">
        <v>11188</v>
      </c>
      <c r="D2733" s="99">
        <v>375</v>
      </c>
      <c r="E2733" s="100" t="s">
        <v>11172</v>
      </c>
      <c r="F2733" s="322" t="s">
        <v>11170</v>
      </c>
      <c r="G2733" s="322" t="s">
        <v>839</v>
      </c>
      <c r="H2733" s="100" t="s">
        <v>11173</v>
      </c>
      <c r="I2733" s="307" t="s">
        <v>7306</v>
      </c>
      <c r="J2733" s="100" t="s">
        <v>11180</v>
      </c>
      <c r="K2733" s="105">
        <v>447627.12</v>
      </c>
      <c r="L2733" s="175">
        <v>284313.06</v>
      </c>
      <c r="M2733" s="348" t="s">
        <v>12676</v>
      </c>
      <c r="N2733" s="53" t="s">
        <v>1</v>
      </c>
      <c r="O2733" s="54" t="s">
        <v>1</v>
      </c>
      <c r="P2733" s="202" t="s">
        <v>658</v>
      </c>
    </row>
    <row r="2734" spans="1:16" ht="210" x14ac:dyDescent="0.25">
      <c r="A2734" s="202" t="s">
        <v>11168</v>
      </c>
      <c r="B2734" s="100" t="s">
        <v>449</v>
      </c>
      <c r="C2734" s="241" t="s">
        <v>11189</v>
      </c>
      <c r="D2734" s="99">
        <v>1002.12</v>
      </c>
      <c r="E2734" s="100" t="s">
        <v>11203</v>
      </c>
      <c r="F2734" s="322" t="s">
        <v>11201</v>
      </c>
      <c r="G2734" s="322" t="s">
        <v>839</v>
      </c>
      <c r="H2734" s="100" t="s">
        <v>11174</v>
      </c>
      <c r="I2734" s="307" t="s">
        <v>7306</v>
      </c>
      <c r="J2734" s="100" t="s">
        <v>11181</v>
      </c>
      <c r="K2734" s="105">
        <v>1200020</v>
      </c>
      <c r="L2734" s="175">
        <v>751666.7</v>
      </c>
      <c r="M2734" s="348" t="s">
        <v>12676</v>
      </c>
      <c r="N2734" s="53" t="s">
        <v>1</v>
      </c>
      <c r="O2734" s="54" t="s">
        <v>1</v>
      </c>
      <c r="P2734" s="202" t="s">
        <v>658</v>
      </c>
    </row>
    <row r="2735" spans="1:16" ht="120" x14ac:dyDescent="0.25">
      <c r="A2735" s="202" t="s">
        <v>11193</v>
      </c>
      <c r="B2735" s="100" t="s">
        <v>453</v>
      </c>
      <c r="C2735" s="241" t="s">
        <v>11190</v>
      </c>
      <c r="D2735" s="99">
        <v>106</v>
      </c>
      <c r="E2735" s="100" t="s">
        <v>11204</v>
      </c>
      <c r="F2735" s="322" t="s">
        <v>11202</v>
      </c>
      <c r="G2735" s="322" t="s">
        <v>839</v>
      </c>
      <c r="H2735" s="100" t="s">
        <v>11175</v>
      </c>
      <c r="I2735" s="307" t="s">
        <v>7306</v>
      </c>
      <c r="J2735" s="100" t="s">
        <v>11182</v>
      </c>
      <c r="K2735" s="105">
        <v>135645.82999999999</v>
      </c>
      <c r="L2735" s="175">
        <v>79517.64</v>
      </c>
      <c r="M2735" s="348" t="s">
        <v>12676</v>
      </c>
      <c r="N2735" s="53" t="s">
        <v>1</v>
      </c>
      <c r="O2735" s="54" t="s">
        <v>1</v>
      </c>
      <c r="P2735" s="202" t="s">
        <v>658</v>
      </c>
    </row>
    <row r="2736" spans="1:16" ht="135" x14ac:dyDescent="0.25">
      <c r="A2736" s="202" t="s">
        <v>11194</v>
      </c>
      <c r="B2736" s="100" t="s">
        <v>343</v>
      </c>
      <c r="C2736" s="241" t="s">
        <v>10128</v>
      </c>
      <c r="D2736" s="99">
        <v>28</v>
      </c>
      <c r="E2736" s="100" t="s">
        <v>11207</v>
      </c>
      <c r="F2736" s="322" t="s">
        <v>11205</v>
      </c>
      <c r="G2736" s="322" t="s">
        <v>839</v>
      </c>
      <c r="H2736" s="100" t="s">
        <v>11176</v>
      </c>
      <c r="I2736" s="307" t="s">
        <v>7306</v>
      </c>
      <c r="J2736" s="100" t="s">
        <v>11183</v>
      </c>
      <c r="K2736" s="105">
        <v>57262.5</v>
      </c>
      <c r="L2736" s="178">
        <v>21004.66</v>
      </c>
      <c r="M2736" s="348" t="s">
        <v>12676</v>
      </c>
      <c r="N2736" s="53" t="s">
        <v>1</v>
      </c>
      <c r="O2736" s="54" t="s">
        <v>1</v>
      </c>
      <c r="P2736" s="202" t="s">
        <v>658</v>
      </c>
    </row>
    <row r="2737" spans="1:16" ht="120" x14ac:dyDescent="0.25">
      <c r="A2737" s="202" t="s">
        <v>11195</v>
      </c>
      <c r="B2737" s="100" t="s">
        <v>454</v>
      </c>
      <c r="C2737" s="241" t="s">
        <v>11191</v>
      </c>
      <c r="D2737" s="99">
        <v>242.8</v>
      </c>
      <c r="E2737" s="100" t="s">
        <v>11208</v>
      </c>
      <c r="F2737" s="322" t="s">
        <v>11206</v>
      </c>
      <c r="G2737" s="322" t="s">
        <v>839</v>
      </c>
      <c r="H2737" s="100" t="s">
        <v>11177</v>
      </c>
      <c r="I2737" s="307" t="s">
        <v>7306</v>
      </c>
      <c r="J2737" s="100" t="s">
        <v>11184</v>
      </c>
      <c r="K2737" s="105">
        <v>522862.5</v>
      </c>
      <c r="L2737" s="178">
        <v>182290.44</v>
      </c>
      <c r="M2737" s="5" t="s">
        <v>12679</v>
      </c>
      <c r="N2737" s="53" t="s">
        <v>1</v>
      </c>
      <c r="O2737" s="54" t="s">
        <v>1</v>
      </c>
      <c r="P2737" s="202" t="s">
        <v>658</v>
      </c>
    </row>
    <row r="2738" spans="1:16" ht="210" x14ac:dyDescent="0.25">
      <c r="A2738" s="202" t="s">
        <v>11196</v>
      </c>
      <c r="B2738" s="100" t="s">
        <v>455</v>
      </c>
      <c r="C2738" s="241" t="s">
        <v>11192</v>
      </c>
      <c r="D2738" s="99">
        <v>1236.5</v>
      </c>
      <c r="E2738" s="100" t="s">
        <v>11211</v>
      </c>
      <c r="F2738" s="322" t="s">
        <v>11209</v>
      </c>
      <c r="G2738" s="322" t="s">
        <v>839</v>
      </c>
      <c r="H2738" s="100" t="s">
        <v>11178</v>
      </c>
      <c r="I2738" s="307" t="s">
        <v>7306</v>
      </c>
      <c r="J2738" s="100" t="s">
        <v>11185</v>
      </c>
      <c r="K2738" s="105">
        <v>2928983.05</v>
      </c>
      <c r="L2738" s="178">
        <v>927955.82</v>
      </c>
      <c r="M2738" s="5" t="s">
        <v>12681</v>
      </c>
      <c r="N2738" s="53" t="s">
        <v>1</v>
      </c>
      <c r="O2738" s="54" t="s">
        <v>1</v>
      </c>
      <c r="P2738" s="202" t="s">
        <v>658</v>
      </c>
    </row>
    <row r="2739" spans="1:16" ht="150" x14ac:dyDescent="0.25">
      <c r="A2739" s="202" t="s">
        <v>11197</v>
      </c>
      <c r="B2739" s="100" t="s">
        <v>344</v>
      </c>
      <c r="C2739" s="241" t="s">
        <v>10156</v>
      </c>
      <c r="D2739" s="99">
        <v>279.76</v>
      </c>
      <c r="E2739" s="100" t="s">
        <v>11212</v>
      </c>
      <c r="F2739" s="322" t="s">
        <v>11210</v>
      </c>
      <c r="G2739" s="322" t="s">
        <v>839</v>
      </c>
      <c r="H2739" s="100" t="s">
        <v>11179</v>
      </c>
      <c r="I2739" s="307" t="s">
        <v>7306</v>
      </c>
      <c r="J2739" s="100" t="s">
        <v>11186</v>
      </c>
      <c r="K2739" s="105">
        <v>602454.17000000004</v>
      </c>
      <c r="L2739" s="178">
        <v>210046.6</v>
      </c>
      <c r="M2739" s="5" t="s">
        <v>12676</v>
      </c>
      <c r="N2739" s="53" t="s">
        <v>1</v>
      </c>
      <c r="O2739" s="54" t="s">
        <v>1</v>
      </c>
      <c r="P2739" s="202" t="s">
        <v>658</v>
      </c>
    </row>
    <row r="2740" spans="1:16" ht="135" x14ac:dyDescent="0.25">
      <c r="A2740" s="202" t="s">
        <v>11198</v>
      </c>
      <c r="B2740" s="100" t="s">
        <v>345</v>
      </c>
      <c r="C2740" s="241" t="s">
        <v>11223</v>
      </c>
      <c r="D2740" s="99">
        <v>158.16999999999999</v>
      </c>
      <c r="E2740" s="100" t="s">
        <v>11220</v>
      </c>
      <c r="F2740" s="322" t="s">
        <v>11221</v>
      </c>
      <c r="G2740" s="322" t="s">
        <v>839</v>
      </c>
      <c r="H2740" s="100" t="s">
        <v>11217</v>
      </c>
      <c r="I2740" s="307" t="s">
        <v>7306</v>
      </c>
      <c r="J2740" s="100" t="s">
        <v>11213</v>
      </c>
      <c r="K2740" s="105">
        <v>364641.67</v>
      </c>
      <c r="L2740" s="178">
        <v>118526.29</v>
      </c>
      <c r="M2740" s="348" t="s">
        <v>12676</v>
      </c>
      <c r="N2740" s="53" t="s">
        <v>1</v>
      </c>
      <c r="O2740" s="54" t="s">
        <v>1</v>
      </c>
      <c r="P2740" s="202" t="s">
        <v>658</v>
      </c>
    </row>
    <row r="2741" spans="1:16" ht="178.5" x14ac:dyDescent="0.25">
      <c r="A2741" s="202" t="s">
        <v>11199</v>
      </c>
      <c r="B2741" s="241" t="s">
        <v>456</v>
      </c>
      <c r="C2741" s="241" t="s">
        <v>11224</v>
      </c>
      <c r="D2741" s="99">
        <v>1213.8499999999999</v>
      </c>
      <c r="E2741" s="100" t="s">
        <v>11225</v>
      </c>
      <c r="F2741" s="322" t="s">
        <v>11222</v>
      </c>
      <c r="G2741" s="322" t="s">
        <v>839</v>
      </c>
      <c r="H2741" s="100" t="s">
        <v>11218</v>
      </c>
      <c r="I2741" s="307" t="s">
        <v>7306</v>
      </c>
      <c r="J2741" s="100" t="s">
        <v>11214</v>
      </c>
      <c r="K2741" s="105">
        <v>1334445</v>
      </c>
      <c r="L2741" s="178">
        <v>910702</v>
      </c>
      <c r="M2741" s="348" t="s">
        <v>12676</v>
      </c>
      <c r="N2741" s="53" t="s">
        <v>1</v>
      </c>
      <c r="O2741" s="54" t="s">
        <v>1</v>
      </c>
      <c r="P2741" s="202" t="s">
        <v>658</v>
      </c>
    </row>
    <row r="2742" spans="1:16" ht="153" x14ac:dyDescent="0.25">
      <c r="A2742" s="202" t="s">
        <v>11200</v>
      </c>
      <c r="B2742" s="241" t="s">
        <v>346</v>
      </c>
      <c r="C2742" s="241" t="s">
        <v>11226</v>
      </c>
      <c r="D2742" s="99">
        <v>460.65</v>
      </c>
      <c r="E2742" s="100" t="s">
        <v>11231</v>
      </c>
      <c r="F2742" s="322" t="s">
        <v>11229</v>
      </c>
      <c r="G2742" s="322" t="s">
        <v>839</v>
      </c>
      <c r="H2742" s="100" t="s">
        <v>11219</v>
      </c>
      <c r="I2742" s="307" t="s">
        <v>7306</v>
      </c>
      <c r="J2742" s="100" t="s">
        <v>11215</v>
      </c>
      <c r="K2742" s="105">
        <v>590638.32999999996</v>
      </c>
      <c r="L2742" s="178">
        <v>345826.7</v>
      </c>
      <c r="M2742" s="5" t="s">
        <v>12677</v>
      </c>
      <c r="N2742" s="53" t="s">
        <v>1</v>
      </c>
      <c r="O2742" s="54" t="s">
        <v>1</v>
      </c>
      <c r="P2742" s="202" t="s">
        <v>658</v>
      </c>
    </row>
    <row r="2743" spans="1:16" ht="150" x14ac:dyDescent="0.25">
      <c r="A2743" s="202" t="s">
        <v>11233</v>
      </c>
      <c r="B2743" s="100" t="s">
        <v>450</v>
      </c>
      <c r="C2743" s="241" t="s">
        <v>11227</v>
      </c>
      <c r="D2743" s="99">
        <v>97</v>
      </c>
      <c r="E2743" s="100" t="s">
        <v>11232</v>
      </c>
      <c r="F2743" s="322" t="s">
        <v>11230</v>
      </c>
      <c r="G2743" s="322" t="s">
        <v>839</v>
      </c>
      <c r="H2743" s="100" t="s">
        <v>11242</v>
      </c>
      <c r="I2743" s="307" t="s">
        <v>7306</v>
      </c>
      <c r="J2743" s="100" t="s">
        <v>11216</v>
      </c>
      <c r="K2743" s="105">
        <v>261915</v>
      </c>
      <c r="L2743" s="178">
        <v>72766.14</v>
      </c>
      <c r="M2743" s="5" t="s">
        <v>12677</v>
      </c>
      <c r="N2743" s="53" t="s">
        <v>1</v>
      </c>
      <c r="O2743" s="54" t="s">
        <v>1</v>
      </c>
      <c r="P2743" s="202" t="s">
        <v>658</v>
      </c>
    </row>
    <row r="2744" spans="1:16" ht="120" x14ac:dyDescent="0.25">
      <c r="A2744" s="202" t="s">
        <v>11234</v>
      </c>
      <c r="B2744" s="100" t="s">
        <v>452</v>
      </c>
      <c r="C2744" s="241" t="s">
        <v>11228</v>
      </c>
      <c r="D2744" s="99">
        <v>111.2</v>
      </c>
      <c r="E2744" s="100" t="s">
        <v>11253</v>
      </c>
      <c r="F2744" s="322" t="s">
        <v>11235</v>
      </c>
      <c r="G2744" s="322" t="s">
        <v>839</v>
      </c>
      <c r="H2744" s="100" t="s">
        <v>11243</v>
      </c>
      <c r="I2744" s="307" t="s">
        <v>7306</v>
      </c>
      <c r="J2744" s="100" t="s">
        <v>11245</v>
      </c>
      <c r="K2744" s="105">
        <v>419065</v>
      </c>
      <c r="L2744" s="178">
        <v>83268.47</v>
      </c>
      <c r="M2744" s="5" t="s">
        <v>12676</v>
      </c>
      <c r="N2744" s="53" t="s">
        <v>1</v>
      </c>
      <c r="O2744" s="54" t="s">
        <v>1</v>
      </c>
      <c r="P2744" s="202" t="s">
        <v>658</v>
      </c>
    </row>
    <row r="2745" spans="1:16" ht="120" x14ac:dyDescent="0.25">
      <c r="A2745" s="202" t="s">
        <v>11238</v>
      </c>
      <c r="B2745" s="100" t="s">
        <v>612</v>
      </c>
      <c r="C2745" s="241" t="s">
        <v>11240</v>
      </c>
      <c r="D2745" s="99">
        <v>85.3</v>
      </c>
      <c r="E2745" s="100" t="s">
        <v>11254</v>
      </c>
      <c r="F2745" s="322" t="s">
        <v>11236</v>
      </c>
      <c r="G2745" s="322" t="s">
        <v>839</v>
      </c>
      <c r="H2745" s="100" t="s">
        <v>11244</v>
      </c>
      <c r="I2745" s="307" t="s">
        <v>7306</v>
      </c>
      <c r="J2745" s="100" t="s">
        <v>11246</v>
      </c>
      <c r="K2745" s="105">
        <v>90576.67</v>
      </c>
      <c r="L2745" s="178">
        <v>63764.14</v>
      </c>
      <c r="M2745" s="5" t="s">
        <v>12677</v>
      </c>
      <c r="N2745" s="53" t="s">
        <v>1</v>
      </c>
      <c r="O2745" s="54" t="s">
        <v>1</v>
      </c>
      <c r="P2745" s="202" t="s">
        <v>658</v>
      </c>
    </row>
    <row r="2746" spans="1:16" ht="135" x14ac:dyDescent="0.25">
      <c r="A2746" s="202" t="s">
        <v>11239</v>
      </c>
      <c r="B2746" s="100" t="s">
        <v>451</v>
      </c>
      <c r="C2746" s="241" t="s">
        <v>11241</v>
      </c>
      <c r="D2746" s="99">
        <v>83</v>
      </c>
      <c r="E2746" s="100" t="s">
        <v>11255</v>
      </c>
      <c r="F2746" s="322" t="s">
        <v>11237</v>
      </c>
      <c r="G2746" s="322" t="s">
        <v>839</v>
      </c>
      <c r="H2746" s="100" t="s">
        <v>11250</v>
      </c>
      <c r="I2746" s="307" t="s">
        <v>7306</v>
      </c>
      <c r="J2746" s="100" t="s">
        <v>11247</v>
      </c>
      <c r="K2746" s="105">
        <v>156876.67000000001</v>
      </c>
      <c r="L2746" s="178">
        <v>62263.81</v>
      </c>
      <c r="M2746" s="5" t="s">
        <v>12676</v>
      </c>
      <c r="N2746" s="53" t="s">
        <v>1</v>
      </c>
      <c r="O2746" s="54" t="s">
        <v>1</v>
      </c>
      <c r="P2746" s="202" t="s">
        <v>658</v>
      </c>
    </row>
    <row r="2747" spans="1:16" ht="150" x14ac:dyDescent="0.25">
      <c r="A2747" s="202" t="s">
        <v>11256</v>
      </c>
      <c r="B2747" s="100" t="s">
        <v>536</v>
      </c>
      <c r="C2747" s="241" t="s">
        <v>11259</v>
      </c>
      <c r="D2747" s="99">
        <v>129</v>
      </c>
      <c r="E2747" s="100" t="s">
        <v>11265</v>
      </c>
      <c r="F2747" s="322" t="s">
        <v>11262</v>
      </c>
      <c r="G2747" s="322" t="s">
        <v>839</v>
      </c>
      <c r="H2747" s="100" t="s">
        <v>11251</v>
      </c>
      <c r="I2747" s="307" t="s">
        <v>7306</v>
      </c>
      <c r="J2747" s="100" t="s">
        <v>11248</v>
      </c>
      <c r="K2747" s="105">
        <v>202149.17</v>
      </c>
      <c r="L2747" s="178">
        <v>96771.47</v>
      </c>
      <c r="M2747" s="5" t="s">
        <v>12676</v>
      </c>
      <c r="N2747" s="53" t="s">
        <v>1</v>
      </c>
      <c r="O2747" s="54" t="s">
        <v>1</v>
      </c>
      <c r="P2747" s="202" t="s">
        <v>658</v>
      </c>
    </row>
    <row r="2748" spans="1:16" ht="150" x14ac:dyDescent="0.25">
      <c r="A2748" s="202" t="s">
        <v>11257</v>
      </c>
      <c r="B2748" s="100" t="s">
        <v>537</v>
      </c>
      <c r="C2748" s="241" t="s">
        <v>11260</v>
      </c>
      <c r="D2748" s="99">
        <v>94</v>
      </c>
      <c r="E2748" s="100" t="s">
        <v>11266</v>
      </c>
      <c r="F2748" s="322" t="s">
        <v>11263</v>
      </c>
      <c r="G2748" s="322" t="s">
        <v>839</v>
      </c>
      <c r="H2748" s="100" t="s">
        <v>11252</v>
      </c>
      <c r="I2748" s="307" t="s">
        <v>7306</v>
      </c>
      <c r="J2748" s="100" t="s">
        <v>11249</v>
      </c>
      <c r="K2748" s="105">
        <v>340832.5</v>
      </c>
      <c r="L2748" s="178">
        <v>50261.15</v>
      </c>
      <c r="M2748" s="348" t="s">
        <v>12676</v>
      </c>
      <c r="N2748" s="53" t="s">
        <v>1</v>
      </c>
      <c r="O2748" s="54" t="s">
        <v>1</v>
      </c>
      <c r="P2748" s="202" t="s">
        <v>658</v>
      </c>
    </row>
    <row r="2749" spans="1:16" ht="120" x14ac:dyDescent="0.25">
      <c r="A2749" s="202" t="s">
        <v>11258</v>
      </c>
      <c r="B2749" s="100" t="s">
        <v>538</v>
      </c>
      <c r="C2749" s="241" t="s">
        <v>11261</v>
      </c>
      <c r="D2749" s="99">
        <v>67</v>
      </c>
      <c r="E2749" s="100" t="s">
        <v>11267</v>
      </c>
      <c r="F2749" s="322" t="s">
        <v>11264</v>
      </c>
      <c r="G2749" s="329" t="s">
        <v>839</v>
      </c>
      <c r="H2749" s="100" t="s">
        <v>11274</v>
      </c>
      <c r="I2749" s="307" t="s">
        <v>7306</v>
      </c>
      <c r="J2749" s="100" t="s">
        <v>11277</v>
      </c>
      <c r="K2749" s="105">
        <v>83002.5</v>
      </c>
      <c r="L2749" s="178">
        <v>70515.64</v>
      </c>
      <c r="M2749" s="348" t="s">
        <v>12676</v>
      </c>
      <c r="N2749" s="53" t="s">
        <v>1</v>
      </c>
      <c r="O2749" s="54" t="s">
        <v>1</v>
      </c>
      <c r="P2749" s="202" t="s">
        <v>658</v>
      </c>
    </row>
    <row r="2750" spans="1:16" ht="165" x14ac:dyDescent="0.25">
      <c r="A2750" s="202" t="s">
        <v>11268</v>
      </c>
      <c r="B2750" s="100" t="s">
        <v>347</v>
      </c>
      <c r="C2750" s="331" t="s">
        <v>11270</v>
      </c>
      <c r="D2750" s="99">
        <v>149</v>
      </c>
      <c r="E2750" s="100" t="s">
        <v>11283</v>
      </c>
      <c r="F2750" s="329" t="s">
        <v>11282</v>
      </c>
      <c r="G2750" s="329" t="s">
        <v>839</v>
      </c>
      <c r="H2750" s="100" t="s">
        <v>11275</v>
      </c>
      <c r="I2750" s="307" t="s">
        <v>7306</v>
      </c>
      <c r="J2750" s="100" t="s">
        <v>11278</v>
      </c>
      <c r="K2750" s="105">
        <v>437388</v>
      </c>
      <c r="L2750" s="178">
        <v>111774.79</v>
      </c>
      <c r="M2750" s="5" t="s">
        <v>12671</v>
      </c>
      <c r="N2750" s="53" t="s">
        <v>1</v>
      </c>
      <c r="O2750" s="54" t="s">
        <v>1</v>
      </c>
      <c r="P2750" s="202" t="s">
        <v>658</v>
      </c>
    </row>
    <row r="2751" spans="1:16" ht="150" x14ac:dyDescent="0.25">
      <c r="A2751" s="202" t="s">
        <v>11269</v>
      </c>
      <c r="B2751" s="100" t="s">
        <v>539</v>
      </c>
      <c r="C2751" s="331" t="s">
        <v>11271</v>
      </c>
      <c r="D2751" s="99">
        <v>74</v>
      </c>
      <c r="E2751" s="100" t="s">
        <v>11284</v>
      </c>
      <c r="F2751" s="329" t="s">
        <v>11280</v>
      </c>
      <c r="G2751" s="329" t="s">
        <v>839</v>
      </c>
      <c r="H2751" s="100" t="s">
        <v>11276</v>
      </c>
      <c r="I2751" s="307" t="s">
        <v>7306</v>
      </c>
      <c r="J2751" s="100" t="s">
        <v>11279</v>
      </c>
      <c r="K2751" s="105">
        <v>141299.17000000001</v>
      </c>
      <c r="L2751" s="178">
        <v>55512.31</v>
      </c>
      <c r="M2751" s="5" t="s">
        <v>12676</v>
      </c>
      <c r="N2751" s="53" t="s">
        <v>1</v>
      </c>
      <c r="O2751" s="54" t="s">
        <v>1</v>
      </c>
      <c r="P2751" s="202" t="s">
        <v>658</v>
      </c>
    </row>
    <row r="2752" spans="1:16" ht="180" x14ac:dyDescent="0.25">
      <c r="A2752" s="202" t="s">
        <v>11273</v>
      </c>
      <c r="B2752" s="100" t="s">
        <v>348</v>
      </c>
      <c r="C2752" s="331" t="s">
        <v>11272</v>
      </c>
      <c r="D2752" s="99">
        <v>356.99</v>
      </c>
      <c r="E2752" s="100" t="s">
        <v>11285</v>
      </c>
      <c r="F2752" s="329" t="s">
        <v>11281</v>
      </c>
      <c r="G2752" s="329" t="s">
        <v>839</v>
      </c>
      <c r="H2752" s="100" t="s">
        <v>11286</v>
      </c>
      <c r="I2752" s="307" t="s">
        <v>7306</v>
      </c>
      <c r="J2752" s="100" t="s">
        <v>11287</v>
      </c>
      <c r="K2752" s="105">
        <v>463273.33</v>
      </c>
      <c r="L2752" s="178">
        <v>267809.40000000002</v>
      </c>
      <c r="M2752" s="5" t="s">
        <v>12677</v>
      </c>
      <c r="N2752" s="53" t="s">
        <v>1</v>
      </c>
      <c r="O2752" s="54" t="s">
        <v>1</v>
      </c>
      <c r="P2752" s="202" t="s">
        <v>658</v>
      </c>
    </row>
    <row r="2753" spans="1:16" ht="135" x14ac:dyDescent="0.25">
      <c r="A2753" s="202" t="s">
        <v>11291</v>
      </c>
      <c r="B2753" s="100" t="s">
        <v>457</v>
      </c>
      <c r="C2753" s="331" t="s">
        <v>11294</v>
      </c>
      <c r="D2753" s="99">
        <v>27</v>
      </c>
      <c r="E2753" s="100" t="s">
        <v>11342</v>
      </c>
      <c r="F2753" s="329" t="s">
        <v>11288</v>
      </c>
      <c r="G2753" s="329" t="s">
        <v>839</v>
      </c>
      <c r="H2753" s="100" t="s">
        <v>11300</v>
      </c>
      <c r="I2753" s="307" t="s">
        <v>7306</v>
      </c>
      <c r="J2753" s="100" t="s">
        <v>11297</v>
      </c>
      <c r="K2753" s="105">
        <v>66419.17</v>
      </c>
      <c r="L2753" s="178">
        <v>20254.490000000002</v>
      </c>
      <c r="M2753" s="5" t="s">
        <v>12676</v>
      </c>
      <c r="N2753" s="53" t="s">
        <v>1</v>
      </c>
      <c r="O2753" s="54" t="s">
        <v>1</v>
      </c>
      <c r="P2753" s="202" t="s">
        <v>658</v>
      </c>
    </row>
    <row r="2754" spans="1:16" ht="120" x14ac:dyDescent="0.25">
      <c r="A2754" s="202" t="s">
        <v>11292</v>
      </c>
      <c r="B2754" s="100" t="s">
        <v>458</v>
      </c>
      <c r="C2754" s="331" t="s">
        <v>11295</v>
      </c>
      <c r="D2754" s="99">
        <v>55.4</v>
      </c>
      <c r="E2754" s="100" t="s">
        <v>11343</v>
      </c>
      <c r="F2754" s="329" t="s">
        <v>11289</v>
      </c>
      <c r="G2754" s="329" t="s">
        <v>839</v>
      </c>
      <c r="H2754" s="100" t="s">
        <v>11301</v>
      </c>
      <c r="I2754" s="307" t="s">
        <v>7306</v>
      </c>
      <c r="J2754" s="100" t="s">
        <v>11298</v>
      </c>
      <c r="K2754" s="105">
        <v>178954.17</v>
      </c>
      <c r="L2754" s="178">
        <v>41259.160000000003</v>
      </c>
      <c r="M2754" s="5" t="s">
        <v>12676</v>
      </c>
      <c r="N2754" s="53" t="s">
        <v>1</v>
      </c>
      <c r="O2754" s="54" t="s">
        <v>1</v>
      </c>
      <c r="P2754" s="202" t="s">
        <v>658</v>
      </c>
    </row>
    <row r="2755" spans="1:16" ht="120" x14ac:dyDescent="0.25">
      <c r="A2755" s="202" t="s">
        <v>11293</v>
      </c>
      <c r="B2755" s="100" t="s">
        <v>459</v>
      </c>
      <c r="C2755" s="331" t="s">
        <v>11296</v>
      </c>
      <c r="D2755" s="99">
        <v>19</v>
      </c>
      <c r="E2755" s="100" t="s">
        <v>11344</v>
      </c>
      <c r="F2755" s="329" t="s">
        <v>11290</v>
      </c>
      <c r="G2755" s="329" t="s">
        <v>839</v>
      </c>
      <c r="H2755" s="100" t="s">
        <v>11302</v>
      </c>
      <c r="I2755" s="307" t="s">
        <v>7306</v>
      </c>
      <c r="J2755" s="100" t="s">
        <v>11299</v>
      </c>
      <c r="K2755" s="105">
        <v>61374.17</v>
      </c>
      <c r="L2755" s="178">
        <v>14253.16</v>
      </c>
      <c r="M2755" s="5" t="s">
        <v>12676</v>
      </c>
      <c r="N2755" s="53" t="s">
        <v>1</v>
      </c>
      <c r="O2755" s="54" t="s">
        <v>1</v>
      </c>
      <c r="P2755" s="202" t="s">
        <v>658</v>
      </c>
    </row>
    <row r="2756" spans="1:16" ht="120" x14ac:dyDescent="0.25">
      <c r="A2756" s="202" t="s">
        <v>11303</v>
      </c>
      <c r="B2756" s="100" t="s">
        <v>460</v>
      </c>
      <c r="C2756" s="331" t="s">
        <v>11313</v>
      </c>
      <c r="D2756" s="99">
        <v>74</v>
      </c>
      <c r="E2756" s="100" t="s">
        <v>11350</v>
      </c>
      <c r="F2756" s="329" t="s">
        <v>11345</v>
      </c>
      <c r="G2756" s="329" t="s">
        <v>839</v>
      </c>
      <c r="H2756" s="100" t="s">
        <v>11322</v>
      </c>
      <c r="I2756" s="307" t="s">
        <v>7306</v>
      </c>
      <c r="J2756" s="100" t="s">
        <v>11332</v>
      </c>
      <c r="K2756" s="105">
        <v>78577.5</v>
      </c>
      <c r="L2756" s="178">
        <v>55512.31</v>
      </c>
      <c r="M2756" s="348" t="s">
        <v>12676</v>
      </c>
      <c r="N2756" s="53" t="s">
        <v>1</v>
      </c>
      <c r="O2756" s="54" t="s">
        <v>1</v>
      </c>
      <c r="P2756" s="202" t="s">
        <v>658</v>
      </c>
    </row>
    <row r="2757" spans="1:16" ht="120" x14ac:dyDescent="0.25">
      <c r="A2757" s="202" t="s">
        <v>11304</v>
      </c>
      <c r="B2757" s="100" t="s">
        <v>461</v>
      </c>
      <c r="C2757" s="331" t="s">
        <v>11314</v>
      </c>
      <c r="D2757" s="99">
        <v>60</v>
      </c>
      <c r="E2757" s="100" t="s">
        <v>11351</v>
      </c>
      <c r="F2757" s="329" t="s">
        <v>11346</v>
      </c>
      <c r="G2757" s="329" t="s">
        <v>839</v>
      </c>
      <c r="H2757" s="100" t="s">
        <v>11323</v>
      </c>
      <c r="I2757" s="307" t="s">
        <v>7306</v>
      </c>
      <c r="J2757" s="100" t="s">
        <v>11333</v>
      </c>
      <c r="K2757" s="105">
        <v>193813.33</v>
      </c>
      <c r="L2757" s="178">
        <v>45009.98</v>
      </c>
      <c r="M2757" s="348" t="s">
        <v>12676</v>
      </c>
      <c r="N2757" s="53" t="s">
        <v>1</v>
      </c>
      <c r="O2757" s="54" t="s">
        <v>1</v>
      </c>
      <c r="P2757" s="202" t="s">
        <v>658</v>
      </c>
    </row>
    <row r="2758" spans="1:16" ht="120" x14ac:dyDescent="0.25">
      <c r="A2758" s="202" t="s">
        <v>11305</v>
      </c>
      <c r="B2758" s="100" t="s">
        <v>462</v>
      </c>
      <c r="C2758" s="331" t="s">
        <v>11315</v>
      </c>
      <c r="D2758" s="99">
        <v>60.04</v>
      </c>
      <c r="E2758" s="100" t="s">
        <v>11352</v>
      </c>
      <c r="F2758" s="329" t="s">
        <v>11347</v>
      </c>
      <c r="G2758" s="329" t="s">
        <v>839</v>
      </c>
      <c r="H2758" s="100" t="s">
        <v>11324</v>
      </c>
      <c r="I2758" s="307" t="s">
        <v>7306</v>
      </c>
      <c r="J2758" s="100" t="s">
        <v>11334</v>
      </c>
      <c r="K2758" s="105">
        <v>63754.17</v>
      </c>
      <c r="L2758" s="178">
        <v>32257.15</v>
      </c>
      <c r="M2758" s="348" t="s">
        <v>12676</v>
      </c>
      <c r="N2758" s="53" t="s">
        <v>1</v>
      </c>
      <c r="O2758" s="54" t="s">
        <v>1</v>
      </c>
      <c r="P2758" s="202" t="s">
        <v>658</v>
      </c>
    </row>
    <row r="2759" spans="1:16" ht="120" x14ac:dyDescent="0.25">
      <c r="A2759" s="202" t="s">
        <v>11306</v>
      </c>
      <c r="B2759" s="100" t="s">
        <v>463</v>
      </c>
      <c r="C2759" s="331" t="s">
        <v>11316</v>
      </c>
      <c r="D2759" s="99">
        <v>147.1</v>
      </c>
      <c r="E2759" s="100" t="s">
        <v>11353</v>
      </c>
      <c r="F2759" s="329" t="s">
        <v>11348</v>
      </c>
      <c r="G2759" s="329" t="s">
        <v>839</v>
      </c>
      <c r="H2759" s="100" t="s">
        <v>11325</v>
      </c>
      <c r="I2759" s="307" t="s">
        <v>7306</v>
      </c>
      <c r="J2759" s="100" t="s">
        <v>11335</v>
      </c>
      <c r="K2759" s="105">
        <v>156200</v>
      </c>
      <c r="L2759" s="178">
        <v>110274.46</v>
      </c>
      <c r="M2759" s="348" t="s">
        <v>12676</v>
      </c>
      <c r="N2759" s="53" t="s">
        <v>1</v>
      </c>
      <c r="O2759" s="54" t="s">
        <v>1</v>
      </c>
      <c r="P2759" s="202" t="s">
        <v>658</v>
      </c>
    </row>
    <row r="2760" spans="1:16" ht="120" x14ac:dyDescent="0.25">
      <c r="A2760" s="202" t="s">
        <v>11307</v>
      </c>
      <c r="B2760" s="100" t="s">
        <v>464</v>
      </c>
      <c r="C2760" s="331" t="s">
        <v>10309</v>
      </c>
      <c r="D2760" s="99">
        <v>44</v>
      </c>
      <c r="E2760" s="100" t="s">
        <v>11354</v>
      </c>
      <c r="F2760" s="329" t="s">
        <v>11349</v>
      </c>
      <c r="G2760" s="329" t="s">
        <v>839</v>
      </c>
      <c r="H2760" s="100" t="s">
        <v>11326</v>
      </c>
      <c r="I2760" s="307" t="s">
        <v>7306</v>
      </c>
      <c r="J2760" s="100" t="s">
        <v>11336</v>
      </c>
      <c r="K2760" s="105">
        <v>54404.17</v>
      </c>
      <c r="L2760" s="178">
        <v>33007.32</v>
      </c>
      <c r="M2760" s="348" t="s">
        <v>12676</v>
      </c>
      <c r="N2760" s="53" t="s">
        <v>1</v>
      </c>
      <c r="O2760" s="54" t="s">
        <v>1</v>
      </c>
      <c r="P2760" s="202" t="s">
        <v>658</v>
      </c>
    </row>
    <row r="2761" spans="1:16" ht="120" x14ac:dyDescent="0.25">
      <c r="A2761" s="202" t="s">
        <v>11308</v>
      </c>
      <c r="B2761" s="100" t="s">
        <v>465</v>
      </c>
      <c r="C2761" s="331" t="s">
        <v>11317</v>
      </c>
      <c r="D2761" s="99">
        <v>174.5</v>
      </c>
      <c r="E2761" s="100" t="s">
        <v>11358</v>
      </c>
      <c r="F2761" s="329" t="s">
        <v>11355</v>
      </c>
      <c r="G2761" s="329" t="s">
        <v>839</v>
      </c>
      <c r="H2761" s="100" t="s">
        <v>11327</v>
      </c>
      <c r="I2761" s="307" t="s">
        <v>7306</v>
      </c>
      <c r="J2761" s="100" t="s">
        <v>11337</v>
      </c>
      <c r="K2761" s="105">
        <v>185295</v>
      </c>
      <c r="L2761" s="178">
        <v>131279.12</v>
      </c>
      <c r="M2761" s="348" t="s">
        <v>12676</v>
      </c>
      <c r="N2761" s="53" t="s">
        <v>1</v>
      </c>
      <c r="O2761" s="54" t="s">
        <v>1</v>
      </c>
      <c r="P2761" s="202" t="s">
        <v>658</v>
      </c>
    </row>
    <row r="2762" spans="1:16" ht="120" x14ac:dyDescent="0.25">
      <c r="A2762" s="202" t="s">
        <v>11309</v>
      </c>
      <c r="B2762" s="100" t="s">
        <v>466</v>
      </c>
      <c r="C2762" s="331" t="s">
        <v>11318</v>
      </c>
      <c r="D2762" s="99">
        <v>240</v>
      </c>
      <c r="E2762" s="100" t="s">
        <v>11359</v>
      </c>
      <c r="F2762" s="329" t="s">
        <v>11356</v>
      </c>
      <c r="G2762" s="329" t="s">
        <v>839</v>
      </c>
      <c r="H2762" s="100" t="s">
        <v>11328</v>
      </c>
      <c r="I2762" s="307" t="s">
        <v>7306</v>
      </c>
      <c r="J2762" s="100" t="s">
        <v>11338</v>
      </c>
      <c r="K2762" s="105">
        <v>775249.17</v>
      </c>
      <c r="L2762" s="178">
        <v>180039.94</v>
      </c>
      <c r="M2762" s="348" t="s">
        <v>12676</v>
      </c>
      <c r="N2762" s="53" t="s">
        <v>1</v>
      </c>
      <c r="O2762" s="54" t="s">
        <v>1</v>
      </c>
      <c r="P2762" s="202" t="s">
        <v>658</v>
      </c>
    </row>
    <row r="2763" spans="1:16" ht="120" x14ac:dyDescent="0.25">
      <c r="A2763" s="202" t="s">
        <v>11310</v>
      </c>
      <c r="B2763" s="100" t="s">
        <v>467</v>
      </c>
      <c r="C2763" s="331" t="s">
        <v>11319</v>
      </c>
      <c r="D2763" s="99">
        <v>30</v>
      </c>
      <c r="E2763" s="100" t="s">
        <v>11360</v>
      </c>
      <c r="F2763" s="329" t="s">
        <v>11357</v>
      </c>
      <c r="G2763" s="329" t="s">
        <v>839</v>
      </c>
      <c r="H2763" s="100" t="s">
        <v>11329</v>
      </c>
      <c r="I2763" s="307" t="s">
        <v>7306</v>
      </c>
      <c r="J2763" s="100" t="s">
        <v>11339</v>
      </c>
      <c r="K2763" s="105">
        <v>21236.67</v>
      </c>
      <c r="L2763" s="178">
        <v>22504.99</v>
      </c>
      <c r="M2763" s="348" t="s">
        <v>12676</v>
      </c>
      <c r="N2763" s="53" t="s">
        <v>1</v>
      </c>
      <c r="O2763" s="54" t="s">
        <v>1</v>
      </c>
      <c r="P2763" s="202" t="s">
        <v>658</v>
      </c>
    </row>
    <row r="2764" spans="1:16" ht="210" x14ac:dyDescent="0.25">
      <c r="A2764" s="202" t="s">
        <v>11311</v>
      </c>
      <c r="B2764" s="100" t="s">
        <v>349</v>
      </c>
      <c r="C2764" s="331" t="s">
        <v>11320</v>
      </c>
      <c r="D2764" s="99">
        <v>842.05</v>
      </c>
      <c r="E2764" s="100" t="s">
        <v>11364</v>
      </c>
      <c r="F2764" s="329" t="s">
        <v>11361</v>
      </c>
      <c r="G2764" s="329" t="s">
        <v>839</v>
      </c>
      <c r="H2764" s="100" t="s">
        <v>11330</v>
      </c>
      <c r="I2764" s="307" t="s">
        <v>7306</v>
      </c>
      <c r="J2764" s="100" t="s">
        <v>11340</v>
      </c>
      <c r="K2764" s="105">
        <v>2719989.17</v>
      </c>
      <c r="L2764" s="178">
        <v>631640.1</v>
      </c>
      <c r="M2764" s="348" t="s">
        <v>12676</v>
      </c>
      <c r="N2764" s="53" t="s">
        <v>1</v>
      </c>
      <c r="O2764" s="54" t="s">
        <v>1</v>
      </c>
      <c r="P2764" s="202" t="s">
        <v>658</v>
      </c>
    </row>
    <row r="2765" spans="1:16" ht="114.75" x14ac:dyDescent="0.25">
      <c r="A2765" s="202" t="s">
        <v>11312</v>
      </c>
      <c r="B2765" s="100" t="s">
        <v>256</v>
      </c>
      <c r="C2765" s="331" t="s">
        <v>11321</v>
      </c>
      <c r="D2765" s="99">
        <v>94</v>
      </c>
      <c r="E2765" s="101" t="s">
        <v>11365</v>
      </c>
      <c r="F2765" s="329" t="s">
        <v>11363</v>
      </c>
      <c r="G2765" s="329" t="s">
        <v>839</v>
      </c>
      <c r="H2765" s="101" t="s">
        <v>11331</v>
      </c>
      <c r="I2765" s="307" t="s">
        <v>7306</v>
      </c>
      <c r="J2765" s="101" t="s">
        <v>11341</v>
      </c>
      <c r="K2765" s="102">
        <v>3646.17</v>
      </c>
      <c r="L2765" s="178">
        <v>70515.64</v>
      </c>
      <c r="M2765" s="5" t="s">
        <v>12680</v>
      </c>
      <c r="N2765" s="54" t="s">
        <v>1</v>
      </c>
      <c r="O2765" s="54" t="s">
        <v>1</v>
      </c>
      <c r="P2765" s="202" t="s">
        <v>658</v>
      </c>
    </row>
    <row r="2766" spans="1:16" ht="120" x14ac:dyDescent="0.25">
      <c r="A2766" s="202" t="s">
        <v>11366</v>
      </c>
      <c r="B2766" s="100" t="s">
        <v>534</v>
      </c>
      <c r="C2766" s="331" t="s">
        <v>11371</v>
      </c>
      <c r="D2766" s="99">
        <v>171</v>
      </c>
      <c r="E2766" s="100" t="s">
        <v>11376</v>
      </c>
      <c r="F2766" s="329" t="s">
        <v>11362</v>
      </c>
      <c r="G2766" s="329" t="s">
        <v>839</v>
      </c>
      <c r="H2766" s="100" t="s">
        <v>11379</v>
      </c>
      <c r="I2766" s="307" t="s">
        <v>7306</v>
      </c>
      <c r="J2766" s="100" t="s">
        <v>11384</v>
      </c>
      <c r="K2766" s="105">
        <v>368243.33</v>
      </c>
      <c r="L2766" s="178">
        <v>128278.45</v>
      </c>
      <c r="M2766" s="5" t="s">
        <v>12676</v>
      </c>
      <c r="N2766" s="53" t="s">
        <v>1</v>
      </c>
      <c r="O2766" s="54" t="s">
        <v>1</v>
      </c>
      <c r="P2766" s="202" t="s">
        <v>658</v>
      </c>
    </row>
    <row r="2767" spans="1:16" ht="150" x14ac:dyDescent="0.25">
      <c r="A2767" s="202" t="s">
        <v>11367</v>
      </c>
      <c r="B2767" s="100" t="s">
        <v>535</v>
      </c>
      <c r="C2767" s="331" t="s">
        <v>11372</v>
      </c>
      <c r="D2767" s="99">
        <v>114</v>
      </c>
      <c r="E2767" s="100" t="s">
        <v>11377</v>
      </c>
      <c r="F2767" s="329" t="s">
        <v>11374</v>
      </c>
      <c r="G2767" s="329" t="s">
        <v>839</v>
      </c>
      <c r="H2767" s="100" t="s">
        <v>11380</v>
      </c>
      <c r="I2767" s="307" t="s">
        <v>7306</v>
      </c>
      <c r="J2767" s="100" t="s">
        <v>11385</v>
      </c>
      <c r="K2767" s="105">
        <v>368243.33</v>
      </c>
      <c r="L2767" s="178">
        <v>85518.97</v>
      </c>
      <c r="M2767" s="348" t="s">
        <v>12676</v>
      </c>
      <c r="N2767" s="53" t="s">
        <v>1</v>
      </c>
      <c r="O2767" s="54" t="s">
        <v>1</v>
      </c>
      <c r="P2767" s="202" t="s">
        <v>658</v>
      </c>
    </row>
    <row r="2768" spans="1:16" ht="120" x14ac:dyDescent="0.25">
      <c r="A2768" s="202" t="s">
        <v>11368</v>
      </c>
      <c r="B2768" s="100" t="s">
        <v>533</v>
      </c>
      <c r="C2768" s="331" t="s">
        <v>11373</v>
      </c>
      <c r="D2768" s="99">
        <v>141.29</v>
      </c>
      <c r="E2768" s="100" t="s">
        <v>11378</v>
      </c>
      <c r="F2768" s="329" t="s">
        <v>11375</v>
      </c>
      <c r="G2768" s="329" t="s">
        <v>839</v>
      </c>
      <c r="H2768" s="100" t="s">
        <v>11381</v>
      </c>
      <c r="I2768" s="307" t="s">
        <v>7306</v>
      </c>
      <c r="J2768" s="100" t="s">
        <v>11386</v>
      </c>
      <c r="K2768" s="105">
        <v>234621.67</v>
      </c>
      <c r="L2768" s="178">
        <v>105773.46</v>
      </c>
      <c r="M2768" s="348" t="s">
        <v>12676</v>
      </c>
      <c r="N2768" s="53" t="s">
        <v>1</v>
      </c>
      <c r="O2768" s="54" t="s">
        <v>1</v>
      </c>
      <c r="P2768" s="202" t="s">
        <v>658</v>
      </c>
    </row>
    <row r="2769" spans="1:16" ht="165" x14ac:dyDescent="0.25">
      <c r="A2769" s="202" t="s">
        <v>11369</v>
      </c>
      <c r="B2769" s="100" t="s">
        <v>532</v>
      </c>
      <c r="C2769" s="331" t="s">
        <v>11396</v>
      </c>
      <c r="D2769" s="99">
        <v>396</v>
      </c>
      <c r="E2769" s="100" t="s">
        <v>11391</v>
      </c>
      <c r="F2769" s="329" t="s">
        <v>11389</v>
      </c>
      <c r="G2769" s="329" t="s">
        <v>839</v>
      </c>
      <c r="H2769" s="100" t="s">
        <v>11382</v>
      </c>
      <c r="I2769" s="307" t="s">
        <v>7306</v>
      </c>
      <c r="J2769" s="100" t="s">
        <v>11387</v>
      </c>
      <c r="K2769" s="105">
        <v>1443110.83</v>
      </c>
      <c r="L2769" s="178">
        <v>297065.89</v>
      </c>
      <c r="M2769" s="348" t="s">
        <v>12676</v>
      </c>
      <c r="N2769" s="53" t="s">
        <v>1</v>
      </c>
      <c r="O2769" s="54" t="s">
        <v>1</v>
      </c>
      <c r="P2769" s="202" t="s">
        <v>658</v>
      </c>
    </row>
    <row r="2770" spans="1:16" ht="120" x14ac:dyDescent="0.25">
      <c r="A2770" s="202" t="s">
        <v>11370</v>
      </c>
      <c r="B2770" s="100" t="s">
        <v>627</v>
      </c>
      <c r="C2770" s="331" t="s">
        <v>11397</v>
      </c>
      <c r="D2770" s="99">
        <v>1275</v>
      </c>
      <c r="E2770" s="100" t="s">
        <v>11392</v>
      </c>
      <c r="F2770" s="329" t="s">
        <v>11390</v>
      </c>
      <c r="G2770" s="329" t="s">
        <v>839</v>
      </c>
      <c r="H2770" s="100" t="s">
        <v>11383</v>
      </c>
      <c r="I2770" s="307" t="s">
        <v>7306</v>
      </c>
      <c r="J2770" s="100" t="s">
        <v>11388</v>
      </c>
      <c r="K2770" s="105">
        <v>7661692.7300000004</v>
      </c>
      <c r="L2770" s="178">
        <v>956462.15</v>
      </c>
      <c r="M2770" s="5" t="s">
        <v>12682</v>
      </c>
      <c r="N2770" s="53" t="s">
        <v>1</v>
      </c>
      <c r="O2770" s="54" t="s">
        <v>1</v>
      </c>
      <c r="P2770" s="202" t="s">
        <v>658</v>
      </c>
    </row>
    <row r="2771" spans="1:16" x14ac:dyDescent="0.25">
      <c r="A2771" s="328" t="s">
        <v>364</v>
      </c>
      <c r="B2771" s="49"/>
      <c r="C2771" s="54"/>
      <c r="D2771" s="32">
        <f>SUM(D2700:D2770)</f>
        <v>14596.640000000001</v>
      </c>
      <c r="E2771" s="54"/>
      <c r="F2771" s="181"/>
      <c r="G2771" s="181"/>
      <c r="H2771" s="54"/>
      <c r="I2771" s="181"/>
      <c r="J2771" s="53"/>
      <c r="K2771" s="19">
        <f>SUM(K2700:K2770)</f>
        <v>32757041.260000009</v>
      </c>
      <c r="L2771" s="19">
        <f>SUM(L2700:L2770)</f>
        <v>11422352.020000003</v>
      </c>
      <c r="M2771" s="5"/>
      <c r="N2771" s="53"/>
      <c r="O2771" s="54"/>
      <c r="P2771" s="202"/>
    </row>
    <row r="2772" spans="1:16" ht="15" customHeight="1" x14ac:dyDescent="0.25">
      <c r="A2772" s="357" t="s">
        <v>613</v>
      </c>
      <c r="B2772" s="358"/>
      <c r="C2772" s="358"/>
      <c r="D2772" s="358"/>
      <c r="E2772" s="358"/>
      <c r="F2772" s="358"/>
      <c r="G2772" s="358"/>
      <c r="H2772" s="358"/>
      <c r="I2772" s="358"/>
      <c r="J2772" s="358"/>
      <c r="K2772" s="358"/>
      <c r="L2772" s="358"/>
      <c r="M2772" s="358"/>
      <c r="N2772" s="358"/>
      <c r="O2772" s="358"/>
      <c r="P2772" s="359"/>
    </row>
    <row r="2773" spans="1:16" ht="114.75" x14ac:dyDescent="0.25">
      <c r="A2773" s="202" t="s">
        <v>11393</v>
      </c>
      <c r="B2773" s="54" t="s">
        <v>257</v>
      </c>
      <c r="C2773" s="54" t="s">
        <v>11398</v>
      </c>
      <c r="D2773" s="52" t="s">
        <v>1</v>
      </c>
      <c r="E2773" s="52" t="s">
        <v>1</v>
      </c>
      <c r="F2773" s="329" t="s">
        <v>11400</v>
      </c>
      <c r="G2773" s="187" t="s">
        <v>839</v>
      </c>
      <c r="H2773" s="52" t="s">
        <v>841</v>
      </c>
      <c r="I2773" s="307" t="s">
        <v>7306</v>
      </c>
      <c r="J2773" s="52" t="s">
        <v>7715</v>
      </c>
      <c r="K2773" s="23">
        <v>40744.19</v>
      </c>
      <c r="L2773" s="50" t="s">
        <v>1</v>
      </c>
      <c r="M2773" s="5" t="s">
        <v>12667</v>
      </c>
      <c r="N2773" s="54" t="s">
        <v>1</v>
      </c>
      <c r="O2773" s="54" t="s">
        <v>1</v>
      </c>
      <c r="P2773" s="202" t="s">
        <v>658</v>
      </c>
    </row>
    <row r="2774" spans="1:16" ht="114.75" x14ac:dyDescent="0.25">
      <c r="A2774" s="202" t="s">
        <v>11394</v>
      </c>
      <c r="B2774" s="54" t="s">
        <v>411</v>
      </c>
      <c r="C2774" s="54" t="s">
        <v>11398</v>
      </c>
      <c r="D2774" s="52" t="s">
        <v>1</v>
      </c>
      <c r="E2774" s="52" t="s">
        <v>1</v>
      </c>
      <c r="F2774" s="329" t="s">
        <v>11401</v>
      </c>
      <c r="G2774" s="329" t="s">
        <v>839</v>
      </c>
      <c r="H2774" s="329" t="s">
        <v>841</v>
      </c>
      <c r="I2774" s="307" t="s">
        <v>7306</v>
      </c>
      <c r="J2774" s="329" t="s">
        <v>7715</v>
      </c>
      <c r="K2774" s="23">
        <v>22513.53</v>
      </c>
      <c r="L2774" s="50" t="s">
        <v>1</v>
      </c>
      <c r="M2774" s="5" t="s">
        <v>12667</v>
      </c>
      <c r="N2774" s="54" t="s">
        <v>1</v>
      </c>
      <c r="O2774" s="54" t="s">
        <v>1</v>
      </c>
      <c r="P2774" s="202" t="s">
        <v>658</v>
      </c>
    </row>
    <row r="2775" spans="1:16" ht="114.75" x14ac:dyDescent="0.25">
      <c r="A2775" s="202" t="s">
        <v>11395</v>
      </c>
      <c r="B2775" s="54" t="s">
        <v>409</v>
      </c>
      <c r="C2775" s="54" t="s">
        <v>11398</v>
      </c>
      <c r="D2775" s="52" t="s">
        <v>1</v>
      </c>
      <c r="E2775" s="52" t="s">
        <v>1</v>
      </c>
      <c r="F2775" s="329" t="s">
        <v>11402</v>
      </c>
      <c r="G2775" s="329" t="s">
        <v>839</v>
      </c>
      <c r="H2775" s="329" t="s">
        <v>841</v>
      </c>
      <c r="I2775" s="307" t="s">
        <v>7306</v>
      </c>
      <c r="J2775" s="329" t="s">
        <v>7715</v>
      </c>
      <c r="K2775" s="23">
        <v>28473.55</v>
      </c>
      <c r="L2775" s="50" t="s">
        <v>1</v>
      </c>
      <c r="M2775" s="348" t="s">
        <v>12667</v>
      </c>
      <c r="N2775" s="54" t="s">
        <v>1</v>
      </c>
      <c r="O2775" s="54" t="s">
        <v>1</v>
      </c>
      <c r="P2775" s="202" t="s">
        <v>658</v>
      </c>
    </row>
    <row r="2776" spans="1:16" ht="114.75" x14ac:dyDescent="0.25">
      <c r="A2776" s="202" t="s">
        <v>11399</v>
      </c>
      <c r="B2776" s="54" t="s">
        <v>410</v>
      </c>
      <c r="C2776" s="54" t="s">
        <v>11398</v>
      </c>
      <c r="D2776" s="52" t="s">
        <v>1</v>
      </c>
      <c r="E2776" s="52" t="s">
        <v>1</v>
      </c>
      <c r="F2776" s="329" t="s">
        <v>11403</v>
      </c>
      <c r="G2776" s="329" t="s">
        <v>839</v>
      </c>
      <c r="H2776" s="329" t="s">
        <v>841</v>
      </c>
      <c r="I2776" s="307" t="s">
        <v>7306</v>
      </c>
      <c r="J2776" s="329" t="s">
        <v>7715</v>
      </c>
      <c r="K2776" s="23">
        <v>12554.89</v>
      </c>
      <c r="L2776" s="50" t="s">
        <v>1</v>
      </c>
      <c r="M2776" s="348" t="s">
        <v>12667</v>
      </c>
      <c r="N2776" s="54" t="s">
        <v>1</v>
      </c>
      <c r="O2776" s="54" t="s">
        <v>1</v>
      </c>
      <c r="P2776" s="202" t="s">
        <v>658</v>
      </c>
    </row>
    <row r="2777" spans="1:16" x14ac:dyDescent="0.25">
      <c r="A2777" s="20" t="s">
        <v>364</v>
      </c>
      <c r="B2777" s="20"/>
      <c r="C2777" s="53"/>
      <c r="D2777" s="37"/>
      <c r="E2777" s="37"/>
      <c r="F2777" s="37"/>
      <c r="G2777" s="37"/>
      <c r="H2777" s="37"/>
      <c r="I2777" s="37"/>
      <c r="J2777" s="37"/>
      <c r="K2777" s="24">
        <f>SUM(K2773:K2776)</f>
        <v>104286.16</v>
      </c>
      <c r="L2777" s="24">
        <f>SUM(L2773:L2776)</f>
        <v>0</v>
      </c>
      <c r="M2777" s="5"/>
      <c r="N2777" s="52"/>
      <c r="O2777" s="9"/>
      <c r="P2777" s="201"/>
    </row>
    <row r="2778" spans="1:16" ht="19.5" customHeight="1" x14ac:dyDescent="0.25">
      <c r="A2778" s="360" t="s">
        <v>614</v>
      </c>
      <c r="B2778" s="361"/>
      <c r="C2778" s="54"/>
      <c r="D2778" s="52"/>
      <c r="E2778" s="52"/>
      <c r="F2778" s="187"/>
      <c r="G2778" s="187"/>
      <c r="H2778" s="52"/>
      <c r="I2778" s="187"/>
      <c r="J2778" s="52"/>
      <c r="K2778" s="25">
        <f>K2777+K2771+K2698+K2607+K2497</f>
        <v>315019864.72000003</v>
      </c>
      <c r="L2778" s="25">
        <f>L2777+L2771+L2698+L2607+L2497</f>
        <v>241432463.59000012</v>
      </c>
      <c r="M2778" s="5"/>
      <c r="N2778" s="52"/>
      <c r="O2778" s="9"/>
      <c r="P2778" s="201"/>
    </row>
    <row r="2779" spans="1:16" ht="18" customHeight="1" x14ac:dyDescent="0.25">
      <c r="A2779" s="360" t="s">
        <v>6794</v>
      </c>
      <c r="B2779" s="361"/>
      <c r="C2779" s="323"/>
      <c r="D2779" s="329"/>
      <c r="E2779" s="329"/>
      <c r="F2779" s="329"/>
      <c r="G2779" s="329"/>
      <c r="H2779" s="329"/>
      <c r="I2779" s="329"/>
      <c r="J2779" s="329"/>
      <c r="K2779" s="25">
        <f>K2107+K2167+K2778</f>
        <v>351404305.96000004</v>
      </c>
      <c r="L2779" s="25">
        <f>L2107+L2167+L2778</f>
        <v>459007430.78000021</v>
      </c>
      <c r="M2779" s="326"/>
      <c r="N2779" s="329"/>
      <c r="O2779" s="9"/>
      <c r="P2779" s="201"/>
    </row>
    <row r="2780" spans="1:16" x14ac:dyDescent="0.25">
      <c r="A2780" s="357" t="s">
        <v>831</v>
      </c>
      <c r="B2780" s="358"/>
      <c r="C2780" s="358"/>
      <c r="D2780" s="358"/>
      <c r="E2780" s="358"/>
      <c r="F2780" s="358"/>
      <c r="G2780" s="358"/>
      <c r="H2780" s="358"/>
      <c r="I2780" s="358"/>
      <c r="J2780" s="358"/>
      <c r="K2780" s="358"/>
      <c r="L2780" s="358"/>
      <c r="M2780" s="358"/>
      <c r="N2780" s="358"/>
      <c r="O2780" s="358"/>
      <c r="P2780" s="359"/>
    </row>
    <row r="2781" spans="1:16" x14ac:dyDescent="0.25">
      <c r="A2781" s="357" t="s">
        <v>6</v>
      </c>
      <c r="B2781" s="358"/>
      <c r="C2781" s="358"/>
      <c r="D2781" s="358"/>
      <c r="E2781" s="358"/>
      <c r="F2781" s="358"/>
      <c r="G2781" s="358"/>
      <c r="H2781" s="358"/>
      <c r="I2781" s="358"/>
      <c r="J2781" s="358"/>
      <c r="K2781" s="358"/>
      <c r="L2781" s="358"/>
      <c r="M2781" s="358"/>
      <c r="N2781" s="358"/>
      <c r="O2781" s="358"/>
      <c r="P2781" s="359"/>
    </row>
    <row r="2782" spans="1:16" ht="114.75" x14ac:dyDescent="0.25">
      <c r="A2782" s="202" t="s">
        <v>11404</v>
      </c>
      <c r="B2782" s="323" t="s">
        <v>11418</v>
      </c>
      <c r="C2782" s="323" t="s">
        <v>11426</v>
      </c>
      <c r="D2782" s="329" t="s">
        <v>1</v>
      </c>
      <c r="E2782" s="329" t="s">
        <v>1</v>
      </c>
      <c r="F2782" s="329" t="s">
        <v>11422</v>
      </c>
      <c r="G2782" s="329" t="s">
        <v>839</v>
      </c>
      <c r="H2782" s="329" t="s">
        <v>841</v>
      </c>
      <c r="I2782" s="307" t="s">
        <v>7306</v>
      </c>
      <c r="J2782" s="329" t="s">
        <v>7715</v>
      </c>
      <c r="K2782" s="206">
        <v>18170.46</v>
      </c>
      <c r="L2782" s="330" t="s">
        <v>1</v>
      </c>
      <c r="M2782" s="326" t="s">
        <v>12683</v>
      </c>
      <c r="N2782" s="323" t="s">
        <v>1</v>
      </c>
      <c r="O2782" s="323" t="s">
        <v>1</v>
      </c>
      <c r="P2782" s="202" t="s">
        <v>658</v>
      </c>
    </row>
    <row r="2783" spans="1:16" ht="114.75" x14ac:dyDescent="0.25">
      <c r="A2783" s="202" t="s">
        <v>11405</v>
      </c>
      <c r="B2783" s="323" t="s">
        <v>11419</v>
      </c>
      <c r="C2783" s="323" t="s">
        <v>11426</v>
      </c>
      <c r="D2783" s="329" t="s">
        <v>1</v>
      </c>
      <c r="E2783" s="329" t="s">
        <v>1</v>
      </c>
      <c r="F2783" s="329" t="s">
        <v>11423</v>
      </c>
      <c r="G2783" s="329" t="s">
        <v>839</v>
      </c>
      <c r="H2783" s="329" t="s">
        <v>841</v>
      </c>
      <c r="I2783" s="307" t="s">
        <v>7306</v>
      </c>
      <c r="J2783" s="329" t="s">
        <v>7715</v>
      </c>
      <c r="K2783" s="206">
        <v>61153</v>
      </c>
      <c r="L2783" s="330" t="s">
        <v>1</v>
      </c>
      <c r="M2783" s="348" t="s">
        <v>12683</v>
      </c>
      <c r="N2783" s="323" t="s">
        <v>1</v>
      </c>
      <c r="O2783" s="323" t="s">
        <v>1</v>
      </c>
      <c r="P2783" s="202" t="s">
        <v>658</v>
      </c>
    </row>
    <row r="2784" spans="1:16" ht="114.75" x14ac:dyDescent="0.25">
      <c r="A2784" s="202" t="s">
        <v>11406</v>
      </c>
      <c r="B2784" s="323" t="s">
        <v>11420</v>
      </c>
      <c r="C2784" s="323" t="s">
        <v>11426</v>
      </c>
      <c r="D2784" s="329" t="s">
        <v>1</v>
      </c>
      <c r="E2784" s="329" t="s">
        <v>1</v>
      </c>
      <c r="F2784" s="329" t="s">
        <v>11424</v>
      </c>
      <c r="G2784" s="329" t="s">
        <v>839</v>
      </c>
      <c r="H2784" s="329" t="s">
        <v>841</v>
      </c>
      <c r="I2784" s="307" t="s">
        <v>7306</v>
      </c>
      <c r="J2784" s="329" t="s">
        <v>7715</v>
      </c>
      <c r="K2784" s="206">
        <v>299488</v>
      </c>
      <c r="L2784" s="330" t="s">
        <v>1</v>
      </c>
      <c r="M2784" s="348" t="s">
        <v>12683</v>
      </c>
      <c r="N2784" s="323" t="s">
        <v>1</v>
      </c>
      <c r="O2784" s="323" t="s">
        <v>1</v>
      </c>
      <c r="P2784" s="202" t="s">
        <v>658</v>
      </c>
    </row>
    <row r="2785" spans="1:16" ht="114.75" x14ac:dyDescent="0.25">
      <c r="A2785" s="202" t="s">
        <v>11407</v>
      </c>
      <c r="B2785" s="323" t="s">
        <v>11421</v>
      </c>
      <c r="C2785" s="323" t="s">
        <v>11426</v>
      </c>
      <c r="D2785" s="329" t="s">
        <v>1</v>
      </c>
      <c r="E2785" s="329" t="s">
        <v>1</v>
      </c>
      <c r="F2785" s="329" t="s">
        <v>11425</v>
      </c>
      <c r="G2785" s="329" t="s">
        <v>839</v>
      </c>
      <c r="H2785" s="329" t="s">
        <v>841</v>
      </c>
      <c r="I2785" s="307" t="s">
        <v>7306</v>
      </c>
      <c r="J2785" s="329" t="s">
        <v>7715</v>
      </c>
      <c r="K2785" s="206">
        <v>26089.71</v>
      </c>
      <c r="L2785" s="330" t="s">
        <v>1</v>
      </c>
      <c r="M2785" s="348" t="s">
        <v>12683</v>
      </c>
      <c r="N2785" s="323" t="s">
        <v>1</v>
      </c>
      <c r="O2785" s="323" t="s">
        <v>1</v>
      </c>
      <c r="P2785" s="202" t="s">
        <v>658</v>
      </c>
    </row>
    <row r="2786" spans="1:16" ht="120" x14ac:dyDescent="0.25">
      <c r="A2786" s="202" t="s">
        <v>11408</v>
      </c>
      <c r="B2786" s="323" t="s">
        <v>11427</v>
      </c>
      <c r="C2786" s="323" t="s">
        <v>658</v>
      </c>
      <c r="D2786" s="329" t="s">
        <v>1</v>
      </c>
      <c r="E2786" s="329" t="s">
        <v>1</v>
      </c>
      <c r="F2786" s="329" t="s">
        <v>11430</v>
      </c>
      <c r="G2786" s="329" t="s">
        <v>839</v>
      </c>
      <c r="H2786" s="329" t="s">
        <v>841</v>
      </c>
      <c r="I2786" s="307" t="s">
        <v>7306</v>
      </c>
      <c r="J2786" s="329" t="s">
        <v>7715</v>
      </c>
      <c r="K2786" s="206">
        <v>345726</v>
      </c>
      <c r="L2786" s="330" t="s">
        <v>1</v>
      </c>
      <c r="M2786" s="326" t="s">
        <v>12684</v>
      </c>
      <c r="N2786" s="323" t="s">
        <v>1</v>
      </c>
      <c r="O2786" s="323" t="s">
        <v>1</v>
      </c>
      <c r="P2786" s="202" t="s">
        <v>658</v>
      </c>
    </row>
    <row r="2787" spans="1:16" ht="120" x14ac:dyDescent="0.25">
      <c r="A2787" s="202" t="s">
        <v>11409</v>
      </c>
      <c r="B2787" s="323" t="s">
        <v>11428</v>
      </c>
      <c r="C2787" s="323" t="s">
        <v>658</v>
      </c>
      <c r="D2787" s="329" t="s">
        <v>1</v>
      </c>
      <c r="E2787" s="329" t="s">
        <v>1</v>
      </c>
      <c r="F2787" s="329" t="s">
        <v>11431</v>
      </c>
      <c r="G2787" s="329" t="s">
        <v>839</v>
      </c>
      <c r="H2787" s="329" t="s">
        <v>841</v>
      </c>
      <c r="I2787" s="307" t="s">
        <v>7306</v>
      </c>
      <c r="J2787" s="329" t="s">
        <v>7715</v>
      </c>
      <c r="K2787" s="206">
        <v>7477</v>
      </c>
      <c r="L2787" s="330" t="s">
        <v>1</v>
      </c>
      <c r="M2787" s="348" t="s">
        <v>12684</v>
      </c>
      <c r="N2787" s="323" t="s">
        <v>1</v>
      </c>
      <c r="O2787" s="323" t="s">
        <v>1</v>
      </c>
      <c r="P2787" s="202" t="s">
        <v>658</v>
      </c>
    </row>
    <row r="2788" spans="1:16" ht="120" x14ac:dyDescent="0.25">
      <c r="A2788" s="202" t="s">
        <v>11410</v>
      </c>
      <c r="B2788" s="323" t="s">
        <v>11429</v>
      </c>
      <c r="C2788" s="323" t="s">
        <v>658</v>
      </c>
      <c r="D2788" s="329" t="s">
        <v>1</v>
      </c>
      <c r="E2788" s="329" t="s">
        <v>1</v>
      </c>
      <c r="F2788" s="329" t="s">
        <v>11432</v>
      </c>
      <c r="G2788" s="329" t="s">
        <v>839</v>
      </c>
      <c r="H2788" s="329" t="s">
        <v>841</v>
      </c>
      <c r="I2788" s="307" t="s">
        <v>7306</v>
      </c>
      <c r="J2788" s="329" t="s">
        <v>7715</v>
      </c>
      <c r="K2788" s="206">
        <v>5278</v>
      </c>
      <c r="L2788" s="330" t="s">
        <v>1</v>
      </c>
      <c r="M2788" s="348" t="s">
        <v>12684</v>
      </c>
      <c r="N2788" s="323" t="s">
        <v>1</v>
      </c>
      <c r="O2788" s="323" t="s">
        <v>1</v>
      </c>
      <c r="P2788" s="202" t="s">
        <v>658</v>
      </c>
    </row>
    <row r="2789" spans="1:16" ht="120" x14ac:dyDescent="0.25">
      <c r="A2789" s="202" t="s">
        <v>11411</v>
      </c>
      <c r="B2789" s="323" t="s">
        <v>11433</v>
      </c>
      <c r="C2789" s="323" t="s">
        <v>658</v>
      </c>
      <c r="D2789" s="329" t="s">
        <v>1</v>
      </c>
      <c r="E2789" s="329" t="s">
        <v>1</v>
      </c>
      <c r="F2789" s="329" t="s">
        <v>11437</v>
      </c>
      <c r="G2789" s="329" t="s">
        <v>839</v>
      </c>
      <c r="H2789" s="329" t="s">
        <v>841</v>
      </c>
      <c r="I2789" s="307" t="s">
        <v>7306</v>
      </c>
      <c r="J2789" s="329" t="s">
        <v>7715</v>
      </c>
      <c r="K2789" s="206">
        <v>7213</v>
      </c>
      <c r="L2789" s="330" t="s">
        <v>1</v>
      </c>
      <c r="M2789" s="348" t="s">
        <v>12684</v>
      </c>
      <c r="N2789" s="323" t="s">
        <v>1</v>
      </c>
      <c r="O2789" s="323" t="s">
        <v>1</v>
      </c>
      <c r="P2789" s="202" t="s">
        <v>658</v>
      </c>
    </row>
    <row r="2790" spans="1:16" ht="120" x14ac:dyDescent="0.25">
      <c r="A2790" s="202" t="s">
        <v>11412</v>
      </c>
      <c r="B2790" s="323" t="s">
        <v>11436</v>
      </c>
      <c r="C2790" s="323" t="s">
        <v>658</v>
      </c>
      <c r="D2790" s="329" t="s">
        <v>1</v>
      </c>
      <c r="E2790" s="329" t="s">
        <v>1</v>
      </c>
      <c r="F2790" s="329" t="s">
        <v>11438</v>
      </c>
      <c r="G2790" s="329" t="s">
        <v>839</v>
      </c>
      <c r="H2790" s="329" t="s">
        <v>841</v>
      </c>
      <c r="I2790" s="307" t="s">
        <v>7306</v>
      </c>
      <c r="J2790" s="329" t="s">
        <v>7715</v>
      </c>
      <c r="K2790" s="206">
        <v>6598</v>
      </c>
      <c r="L2790" s="330" t="s">
        <v>1</v>
      </c>
      <c r="M2790" s="348" t="s">
        <v>12684</v>
      </c>
      <c r="N2790" s="323" t="s">
        <v>1</v>
      </c>
      <c r="O2790" s="323" t="s">
        <v>1</v>
      </c>
      <c r="P2790" s="202" t="s">
        <v>658</v>
      </c>
    </row>
    <row r="2791" spans="1:16" ht="120" x14ac:dyDescent="0.25">
      <c r="A2791" s="202" t="s">
        <v>11413</v>
      </c>
      <c r="B2791" s="323" t="s">
        <v>11434</v>
      </c>
      <c r="C2791" s="323" t="s">
        <v>658</v>
      </c>
      <c r="D2791" s="329" t="s">
        <v>1</v>
      </c>
      <c r="E2791" s="329" t="s">
        <v>1</v>
      </c>
      <c r="F2791" s="329" t="s">
        <v>11439</v>
      </c>
      <c r="G2791" s="329" t="s">
        <v>839</v>
      </c>
      <c r="H2791" s="329" t="s">
        <v>841</v>
      </c>
      <c r="I2791" s="307" t="s">
        <v>7306</v>
      </c>
      <c r="J2791" s="329" t="s">
        <v>7715</v>
      </c>
      <c r="K2791" s="206">
        <v>6686</v>
      </c>
      <c r="L2791" s="330" t="s">
        <v>1</v>
      </c>
      <c r="M2791" s="348" t="s">
        <v>12684</v>
      </c>
      <c r="N2791" s="323" t="s">
        <v>1</v>
      </c>
      <c r="O2791" s="323" t="s">
        <v>1</v>
      </c>
      <c r="P2791" s="202" t="s">
        <v>658</v>
      </c>
    </row>
    <row r="2792" spans="1:16" ht="120" x14ac:dyDescent="0.25">
      <c r="A2792" s="202" t="s">
        <v>11414</v>
      </c>
      <c r="B2792" s="323" t="s">
        <v>11435</v>
      </c>
      <c r="C2792" s="323" t="s">
        <v>658</v>
      </c>
      <c r="D2792" s="329" t="s">
        <v>1</v>
      </c>
      <c r="E2792" s="329" t="s">
        <v>1</v>
      </c>
      <c r="F2792" s="329" t="s">
        <v>11440</v>
      </c>
      <c r="G2792" s="329" t="s">
        <v>839</v>
      </c>
      <c r="H2792" s="329" t="s">
        <v>841</v>
      </c>
      <c r="I2792" s="307" t="s">
        <v>7306</v>
      </c>
      <c r="J2792" s="329" t="s">
        <v>7715</v>
      </c>
      <c r="K2792" s="206">
        <v>421665</v>
      </c>
      <c r="L2792" s="330" t="s">
        <v>1</v>
      </c>
      <c r="M2792" s="348" t="s">
        <v>12684</v>
      </c>
      <c r="N2792" s="323" t="s">
        <v>1</v>
      </c>
      <c r="O2792" s="323" t="s">
        <v>1</v>
      </c>
      <c r="P2792" s="202" t="s">
        <v>658</v>
      </c>
    </row>
    <row r="2793" spans="1:16" ht="140.25" x14ac:dyDescent="0.25">
      <c r="A2793" s="202" t="s">
        <v>11415</v>
      </c>
      <c r="B2793" s="323" t="s">
        <v>10</v>
      </c>
      <c r="C2793" s="331" t="s">
        <v>11441</v>
      </c>
      <c r="D2793" s="329" t="s">
        <v>1</v>
      </c>
      <c r="E2793" s="329" t="s">
        <v>1</v>
      </c>
      <c r="F2793" s="329" t="s">
        <v>11446</v>
      </c>
      <c r="G2793" s="329" t="s">
        <v>839</v>
      </c>
      <c r="H2793" s="329" t="s">
        <v>841</v>
      </c>
      <c r="I2793" s="307" t="s">
        <v>7306</v>
      </c>
      <c r="J2793" s="329" t="s">
        <v>7715</v>
      </c>
      <c r="K2793" s="206">
        <v>263620.27</v>
      </c>
      <c r="L2793" s="330" t="s">
        <v>1</v>
      </c>
      <c r="M2793" s="326" t="s">
        <v>12683</v>
      </c>
      <c r="N2793" s="323" t="s">
        <v>1</v>
      </c>
      <c r="O2793" s="323" t="s">
        <v>1</v>
      </c>
      <c r="P2793" s="202" t="s">
        <v>658</v>
      </c>
    </row>
    <row r="2794" spans="1:16" ht="120" x14ac:dyDescent="0.25">
      <c r="A2794" s="202" t="s">
        <v>11416</v>
      </c>
      <c r="B2794" s="323" t="s">
        <v>11442</v>
      </c>
      <c r="C2794" s="331" t="s">
        <v>11443</v>
      </c>
      <c r="D2794" s="329" t="s">
        <v>1</v>
      </c>
      <c r="E2794" s="329" t="s">
        <v>1</v>
      </c>
      <c r="F2794" s="329" t="s">
        <v>11447</v>
      </c>
      <c r="G2794" s="329" t="s">
        <v>839</v>
      </c>
      <c r="H2794" s="329" t="s">
        <v>841</v>
      </c>
      <c r="I2794" s="307" t="s">
        <v>7306</v>
      </c>
      <c r="J2794" s="329" t="s">
        <v>7715</v>
      </c>
      <c r="K2794" s="206">
        <v>3000</v>
      </c>
      <c r="L2794" s="330" t="s">
        <v>1</v>
      </c>
      <c r="M2794" s="324" t="s">
        <v>12685</v>
      </c>
      <c r="N2794" s="323" t="s">
        <v>1</v>
      </c>
      <c r="O2794" s="323" t="s">
        <v>1</v>
      </c>
      <c r="P2794" s="202" t="s">
        <v>658</v>
      </c>
    </row>
    <row r="2795" spans="1:16" ht="120" x14ac:dyDescent="0.25">
      <c r="A2795" s="202" t="s">
        <v>11417</v>
      </c>
      <c r="B2795" s="323" t="s">
        <v>11444</v>
      </c>
      <c r="C2795" s="331" t="s">
        <v>11445</v>
      </c>
      <c r="D2795" s="329" t="s">
        <v>1</v>
      </c>
      <c r="E2795" s="329" t="s">
        <v>1</v>
      </c>
      <c r="F2795" s="329" t="s">
        <v>11448</v>
      </c>
      <c r="G2795" s="329" t="s">
        <v>839</v>
      </c>
      <c r="H2795" s="329" t="s">
        <v>841</v>
      </c>
      <c r="I2795" s="307" t="s">
        <v>7306</v>
      </c>
      <c r="J2795" s="329" t="s">
        <v>7715</v>
      </c>
      <c r="K2795" s="206">
        <v>23000</v>
      </c>
      <c r="L2795" s="330" t="s">
        <v>1</v>
      </c>
      <c r="M2795" s="347" t="s">
        <v>12685</v>
      </c>
      <c r="N2795" s="323" t="s">
        <v>1</v>
      </c>
      <c r="O2795" s="323" t="s">
        <v>1</v>
      </c>
      <c r="P2795" s="202" t="s">
        <v>658</v>
      </c>
    </row>
    <row r="2796" spans="1:16" ht="120" x14ac:dyDescent="0.25">
      <c r="A2796" s="202" t="s">
        <v>11449</v>
      </c>
      <c r="B2796" s="323" t="s">
        <v>11451</v>
      </c>
      <c r="C2796" s="331" t="s">
        <v>11452</v>
      </c>
      <c r="D2796" s="329" t="s">
        <v>1</v>
      </c>
      <c r="E2796" s="329" t="s">
        <v>1</v>
      </c>
      <c r="F2796" s="329" t="s">
        <v>11453</v>
      </c>
      <c r="G2796" s="329" t="s">
        <v>839</v>
      </c>
      <c r="H2796" s="329" t="s">
        <v>841</v>
      </c>
      <c r="I2796" s="307" t="s">
        <v>7306</v>
      </c>
      <c r="J2796" s="329" t="s">
        <v>7715</v>
      </c>
      <c r="K2796" s="206">
        <v>45000</v>
      </c>
      <c r="L2796" s="330" t="s">
        <v>1</v>
      </c>
      <c r="M2796" s="347" t="s">
        <v>12685</v>
      </c>
      <c r="N2796" s="323" t="s">
        <v>1</v>
      </c>
      <c r="O2796" s="323" t="s">
        <v>1</v>
      </c>
      <c r="P2796" s="202" t="s">
        <v>658</v>
      </c>
    </row>
    <row r="2797" spans="1:16" x14ac:dyDescent="0.25">
      <c r="A2797" s="205" t="s">
        <v>364</v>
      </c>
      <c r="B2797" s="7"/>
      <c r="C2797" s="323"/>
      <c r="D2797" s="329"/>
      <c r="E2797" s="329"/>
      <c r="F2797" s="329"/>
      <c r="G2797" s="329"/>
      <c r="H2797" s="329"/>
      <c r="I2797" s="329"/>
      <c r="J2797" s="329"/>
      <c r="K2797" s="25">
        <f>SUM(K2782:K2796)</f>
        <v>1540164.44</v>
      </c>
      <c r="L2797" s="25" t="s">
        <v>658</v>
      </c>
      <c r="M2797" s="326"/>
      <c r="N2797" s="329"/>
      <c r="O2797" s="9"/>
      <c r="P2797" s="201"/>
    </row>
    <row r="2798" spans="1:16" x14ac:dyDescent="0.25">
      <c r="A2798" s="357" t="s">
        <v>1069</v>
      </c>
      <c r="B2798" s="358"/>
      <c r="C2798" s="358"/>
      <c r="D2798" s="358"/>
      <c r="E2798" s="358"/>
      <c r="F2798" s="358"/>
      <c r="G2798" s="358"/>
      <c r="H2798" s="358"/>
      <c r="I2798" s="358"/>
      <c r="J2798" s="358"/>
      <c r="K2798" s="358"/>
      <c r="L2798" s="358"/>
      <c r="M2798" s="358"/>
      <c r="N2798" s="358"/>
      <c r="O2798" s="358"/>
      <c r="P2798" s="359"/>
    </row>
    <row r="2799" spans="1:16" ht="120" x14ac:dyDescent="0.25">
      <c r="A2799" s="202" t="s">
        <v>11450</v>
      </c>
      <c r="B2799" s="323" t="s">
        <v>11468</v>
      </c>
      <c r="C2799" s="331" t="s">
        <v>658</v>
      </c>
      <c r="D2799" s="329" t="s">
        <v>1</v>
      </c>
      <c r="E2799" s="329" t="s">
        <v>1</v>
      </c>
      <c r="F2799" s="329" t="s">
        <v>11467</v>
      </c>
      <c r="G2799" s="329" t="s">
        <v>839</v>
      </c>
      <c r="H2799" s="329" t="s">
        <v>841</v>
      </c>
      <c r="I2799" s="307" t="s">
        <v>7306</v>
      </c>
      <c r="J2799" s="329" t="s">
        <v>7715</v>
      </c>
      <c r="K2799" s="206">
        <v>170000</v>
      </c>
      <c r="L2799" s="330" t="s">
        <v>1</v>
      </c>
      <c r="M2799" s="326" t="s">
        <v>12686</v>
      </c>
      <c r="N2799" s="323" t="s">
        <v>1</v>
      </c>
      <c r="O2799" s="323" t="s">
        <v>1</v>
      </c>
      <c r="P2799" s="202" t="s">
        <v>658</v>
      </c>
    </row>
    <row r="2800" spans="1:16" ht="114.75" x14ac:dyDescent="0.25">
      <c r="A2800" s="202" t="s">
        <v>11454</v>
      </c>
      <c r="B2800" s="323" t="s">
        <v>11469</v>
      </c>
      <c r="C2800" s="331" t="s">
        <v>658</v>
      </c>
      <c r="D2800" s="329" t="s">
        <v>1</v>
      </c>
      <c r="E2800" s="329" t="s">
        <v>1</v>
      </c>
      <c r="F2800" s="329" t="s">
        <v>11470</v>
      </c>
      <c r="G2800" s="329" t="s">
        <v>839</v>
      </c>
      <c r="H2800" s="329" t="s">
        <v>841</v>
      </c>
      <c r="I2800" s="307" t="s">
        <v>7306</v>
      </c>
      <c r="J2800" s="329" t="s">
        <v>7715</v>
      </c>
      <c r="K2800" s="206">
        <v>54183.01</v>
      </c>
      <c r="L2800" s="330" t="s">
        <v>1</v>
      </c>
      <c r="M2800" s="326" t="s">
        <v>12687</v>
      </c>
      <c r="N2800" s="323" t="s">
        <v>1</v>
      </c>
      <c r="O2800" s="323" t="s">
        <v>1</v>
      </c>
      <c r="P2800" s="202" t="s">
        <v>658</v>
      </c>
    </row>
    <row r="2801" spans="1:16" ht="114.75" x14ac:dyDescent="0.25">
      <c r="A2801" s="202" t="s">
        <v>11455</v>
      </c>
      <c r="B2801" s="323" t="s">
        <v>11471</v>
      </c>
      <c r="C2801" s="331" t="s">
        <v>658</v>
      </c>
      <c r="D2801" s="329" t="s">
        <v>1</v>
      </c>
      <c r="E2801" s="329" t="s">
        <v>1</v>
      </c>
      <c r="F2801" s="329" t="s">
        <v>11472</v>
      </c>
      <c r="G2801" s="329" t="s">
        <v>839</v>
      </c>
      <c r="H2801" s="329" t="s">
        <v>841</v>
      </c>
      <c r="I2801" s="307" t="s">
        <v>7306</v>
      </c>
      <c r="J2801" s="329" t="s">
        <v>7715</v>
      </c>
      <c r="K2801" s="206">
        <v>50678.61</v>
      </c>
      <c r="L2801" s="330" t="s">
        <v>1</v>
      </c>
      <c r="M2801" s="348" t="s">
        <v>12687</v>
      </c>
      <c r="N2801" s="323" t="s">
        <v>1</v>
      </c>
      <c r="O2801" s="323" t="s">
        <v>1</v>
      </c>
      <c r="P2801" s="202" t="s">
        <v>658</v>
      </c>
    </row>
    <row r="2802" spans="1:16" ht="114.75" x14ac:dyDescent="0.25">
      <c r="A2802" s="202" t="s">
        <v>11456</v>
      </c>
      <c r="B2802" s="323" t="s">
        <v>11474</v>
      </c>
      <c r="C2802" s="331" t="s">
        <v>658</v>
      </c>
      <c r="D2802" s="329" t="s">
        <v>1</v>
      </c>
      <c r="E2802" s="329" t="s">
        <v>1</v>
      </c>
      <c r="F2802" s="329" t="s">
        <v>11475</v>
      </c>
      <c r="G2802" s="329" t="s">
        <v>839</v>
      </c>
      <c r="H2802" s="329" t="s">
        <v>841</v>
      </c>
      <c r="I2802" s="307" t="s">
        <v>7306</v>
      </c>
      <c r="J2802" s="329" t="s">
        <v>7715</v>
      </c>
      <c r="K2802" s="206">
        <v>117168.93</v>
      </c>
      <c r="L2802" s="330" t="s">
        <v>1</v>
      </c>
      <c r="M2802" s="348" t="s">
        <v>12687</v>
      </c>
      <c r="N2802" s="323" t="s">
        <v>1</v>
      </c>
      <c r="O2802" s="323" t="s">
        <v>1</v>
      </c>
      <c r="P2802" s="202" t="s">
        <v>658</v>
      </c>
    </row>
    <row r="2803" spans="1:16" ht="114.75" x14ac:dyDescent="0.25">
      <c r="A2803" s="202" t="s">
        <v>11457</v>
      </c>
      <c r="B2803" s="323" t="s">
        <v>11476</v>
      </c>
      <c r="C2803" s="331" t="s">
        <v>658</v>
      </c>
      <c r="D2803" s="329" t="s">
        <v>1</v>
      </c>
      <c r="E2803" s="329" t="s">
        <v>1</v>
      </c>
      <c r="F2803" s="329" t="s">
        <v>11477</v>
      </c>
      <c r="G2803" s="329" t="s">
        <v>839</v>
      </c>
      <c r="H2803" s="329" t="s">
        <v>841</v>
      </c>
      <c r="I2803" s="307" t="s">
        <v>7306</v>
      </c>
      <c r="J2803" s="329" t="s">
        <v>7715</v>
      </c>
      <c r="K2803" s="206">
        <v>149144.31</v>
      </c>
      <c r="L2803" s="330" t="s">
        <v>1</v>
      </c>
      <c r="M2803" s="348" t="s">
        <v>12687</v>
      </c>
      <c r="N2803" s="323" t="s">
        <v>1</v>
      </c>
      <c r="O2803" s="323" t="s">
        <v>1</v>
      </c>
      <c r="P2803" s="202" t="s">
        <v>658</v>
      </c>
    </row>
    <row r="2804" spans="1:16" ht="114.75" x14ac:dyDescent="0.25">
      <c r="A2804" s="202" t="s">
        <v>11458</v>
      </c>
      <c r="B2804" s="323" t="s">
        <v>11476</v>
      </c>
      <c r="C2804" s="331" t="s">
        <v>658</v>
      </c>
      <c r="D2804" s="329" t="s">
        <v>1</v>
      </c>
      <c r="E2804" s="329" t="s">
        <v>1</v>
      </c>
      <c r="F2804" s="329" t="s">
        <v>11478</v>
      </c>
      <c r="G2804" s="329" t="s">
        <v>839</v>
      </c>
      <c r="H2804" s="329" t="s">
        <v>841</v>
      </c>
      <c r="I2804" s="307" t="s">
        <v>7306</v>
      </c>
      <c r="J2804" s="329" t="s">
        <v>7715</v>
      </c>
      <c r="K2804" s="206">
        <v>136715.60999999999</v>
      </c>
      <c r="L2804" s="330" t="s">
        <v>1</v>
      </c>
      <c r="M2804" s="348" t="s">
        <v>12687</v>
      </c>
      <c r="N2804" s="323" t="s">
        <v>1</v>
      </c>
      <c r="O2804" s="323" t="s">
        <v>1</v>
      </c>
      <c r="P2804" s="202" t="s">
        <v>658</v>
      </c>
    </row>
    <row r="2805" spans="1:16" ht="114.75" x14ac:dyDescent="0.25">
      <c r="A2805" s="202" t="s">
        <v>11459</v>
      </c>
      <c r="B2805" s="323" t="s">
        <v>11479</v>
      </c>
      <c r="C2805" s="331" t="s">
        <v>658</v>
      </c>
      <c r="D2805" s="329" t="s">
        <v>1</v>
      </c>
      <c r="E2805" s="329" t="s">
        <v>1</v>
      </c>
      <c r="F2805" s="329" t="s">
        <v>11481</v>
      </c>
      <c r="G2805" s="329" t="s">
        <v>839</v>
      </c>
      <c r="H2805" s="329" t="s">
        <v>841</v>
      </c>
      <c r="I2805" s="307" t="s">
        <v>7306</v>
      </c>
      <c r="J2805" s="329" t="s">
        <v>7715</v>
      </c>
      <c r="K2805" s="206">
        <v>613355.93000000005</v>
      </c>
      <c r="L2805" s="330" t="s">
        <v>1</v>
      </c>
      <c r="M2805" s="348" t="s">
        <v>12687</v>
      </c>
      <c r="N2805" s="323" t="s">
        <v>1</v>
      </c>
      <c r="O2805" s="323" t="s">
        <v>1</v>
      </c>
      <c r="P2805" s="202" t="s">
        <v>658</v>
      </c>
    </row>
    <row r="2806" spans="1:16" ht="120" x14ac:dyDescent="0.25">
      <c r="A2806" s="202" t="s">
        <v>11460</v>
      </c>
      <c r="B2806" s="323" t="s">
        <v>11480</v>
      </c>
      <c r="C2806" s="331" t="s">
        <v>658</v>
      </c>
      <c r="D2806" s="329" t="s">
        <v>1</v>
      </c>
      <c r="E2806" s="329" t="s">
        <v>1</v>
      </c>
      <c r="F2806" s="329" t="s">
        <v>11482</v>
      </c>
      <c r="G2806" s="329" t="s">
        <v>839</v>
      </c>
      <c r="H2806" s="329" t="s">
        <v>841</v>
      </c>
      <c r="I2806" s="307" t="s">
        <v>7306</v>
      </c>
      <c r="J2806" s="329" t="s">
        <v>7715</v>
      </c>
      <c r="K2806" s="325">
        <v>1197000</v>
      </c>
      <c r="L2806" s="330" t="s">
        <v>1</v>
      </c>
      <c r="M2806" s="326" t="s">
        <v>11473</v>
      </c>
      <c r="N2806" s="323" t="s">
        <v>1</v>
      </c>
      <c r="O2806" s="323" t="s">
        <v>1</v>
      </c>
      <c r="P2806" s="202" t="s">
        <v>658</v>
      </c>
    </row>
    <row r="2807" spans="1:16" ht="114.75" x14ac:dyDescent="0.25">
      <c r="A2807" s="202" t="s">
        <v>11461</v>
      </c>
      <c r="B2807" s="323" t="s">
        <v>11483</v>
      </c>
      <c r="C2807" s="331" t="s">
        <v>658</v>
      </c>
      <c r="D2807" s="329" t="s">
        <v>1</v>
      </c>
      <c r="E2807" s="329" t="s">
        <v>1</v>
      </c>
      <c r="F2807" s="329" t="s">
        <v>11484</v>
      </c>
      <c r="G2807" s="329" t="s">
        <v>839</v>
      </c>
      <c r="H2807" s="329" t="s">
        <v>841</v>
      </c>
      <c r="I2807" s="307" t="s">
        <v>7306</v>
      </c>
      <c r="J2807" s="329" t="s">
        <v>7715</v>
      </c>
      <c r="K2807" s="206">
        <v>798000</v>
      </c>
      <c r="L2807" s="330" t="s">
        <v>1</v>
      </c>
      <c r="M2807" s="326" t="s">
        <v>1</v>
      </c>
      <c r="N2807" s="323" t="s">
        <v>1</v>
      </c>
      <c r="O2807" s="323" t="s">
        <v>1</v>
      </c>
      <c r="P2807" s="202" t="s">
        <v>658</v>
      </c>
    </row>
    <row r="2808" spans="1:16" ht="114.75" x14ac:dyDescent="0.25">
      <c r="A2808" s="202" t="s">
        <v>11462</v>
      </c>
      <c r="B2808" s="323" t="s">
        <v>11485</v>
      </c>
      <c r="C2808" s="331" t="s">
        <v>658</v>
      </c>
      <c r="D2808" s="329" t="s">
        <v>1</v>
      </c>
      <c r="E2808" s="329" t="s">
        <v>1</v>
      </c>
      <c r="F2808" s="329" t="s">
        <v>11486</v>
      </c>
      <c r="G2808" s="329" t="s">
        <v>839</v>
      </c>
      <c r="H2808" s="329" t="s">
        <v>841</v>
      </c>
      <c r="I2808" s="307" t="s">
        <v>7306</v>
      </c>
      <c r="J2808" s="329" t="s">
        <v>7715</v>
      </c>
      <c r="K2808" s="206">
        <v>130883</v>
      </c>
      <c r="L2808" s="330" t="s">
        <v>1</v>
      </c>
      <c r="M2808" s="348" t="s">
        <v>12687</v>
      </c>
      <c r="N2808" s="323" t="s">
        <v>1</v>
      </c>
      <c r="O2808" s="323" t="s">
        <v>1</v>
      </c>
      <c r="P2808" s="202" t="s">
        <v>658</v>
      </c>
    </row>
    <row r="2809" spans="1:16" ht="114.75" x14ac:dyDescent="0.25">
      <c r="A2809" s="202" t="s">
        <v>11463</v>
      </c>
      <c r="B2809" s="323" t="s">
        <v>11487</v>
      </c>
      <c r="C2809" s="331" t="s">
        <v>658</v>
      </c>
      <c r="D2809" s="329" t="s">
        <v>1</v>
      </c>
      <c r="E2809" s="329" t="s">
        <v>1</v>
      </c>
      <c r="F2809" s="329" t="s">
        <v>11488</v>
      </c>
      <c r="G2809" s="329" t="s">
        <v>839</v>
      </c>
      <c r="H2809" s="329" t="s">
        <v>841</v>
      </c>
      <c r="I2809" s="307" t="s">
        <v>7306</v>
      </c>
      <c r="J2809" s="329" t="s">
        <v>7715</v>
      </c>
      <c r="K2809" s="206">
        <v>511350</v>
      </c>
      <c r="L2809" s="330" t="s">
        <v>1</v>
      </c>
      <c r="M2809" s="348" t="s">
        <v>12687</v>
      </c>
      <c r="N2809" s="323" t="s">
        <v>1</v>
      </c>
      <c r="O2809" s="323" t="s">
        <v>1</v>
      </c>
      <c r="P2809" s="202" t="s">
        <v>658</v>
      </c>
    </row>
    <row r="2810" spans="1:16" ht="114.75" x14ac:dyDescent="0.25">
      <c r="A2810" s="202" t="s">
        <v>11464</v>
      </c>
      <c r="B2810" s="323" t="s">
        <v>11489</v>
      </c>
      <c r="C2810" s="331" t="s">
        <v>658</v>
      </c>
      <c r="D2810" s="329" t="s">
        <v>1</v>
      </c>
      <c r="E2810" s="329" t="s">
        <v>1</v>
      </c>
      <c r="F2810" s="329" t="s">
        <v>11490</v>
      </c>
      <c r="G2810" s="329" t="s">
        <v>839</v>
      </c>
      <c r="H2810" s="329" t="s">
        <v>841</v>
      </c>
      <c r="I2810" s="307" t="s">
        <v>7306</v>
      </c>
      <c r="J2810" s="329" t="s">
        <v>7715</v>
      </c>
      <c r="K2810" s="206">
        <v>741525.42</v>
      </c>
      <c r="L2810" s="330" t="s">
        <v>1</v>
      </c>
      <c r="M2810" s="326" t="s">
        <v>1</v>
      </c>
      <c r="N2810" s="323" t="s">
        <v>1</v>
      </c>
      <c r="O2810" s="323" t="s">
        <v>1</v>
      </c>
      <c r="P2810" s="202" t="s">
        <v>658</v>
      </c>
    </row>
    <row r="2811" spans="1:16" ht="120" x14ac:dyDescent="0.25">
      <c r="A2811" s="202" t="s">
        <v>11465</v>
      </c>
      <c r="B2811" s="323" t="s">
        <v>11491</v>
      </c>
      <c r="C2811" s="331" t="s">
        <v>658</v>
      </c>
      <c r="D2811" s="329" t="s">
        <v>1</v>
      </c>
      <c r="E2811" s="329" t="s">
        <v>1</v>
      </c>
      <c r="F2811" s="329" t="s">
        <v>11492</v>
      </c>
      <c r="G2811" s="329" t="s">
        <v>839</v>
      </c>
      <c r="H2811" s="329" t="s">
        <v>841</v>
      </c>
      <c r="I2811" s="307" t="s">
        <v>7306</v>
      </c>
      <c r="J2811" s="329" t="s">
        <v>7715</v>
      </c>
      <c r="K2811" s="325">
        <v>1557399.52</v>
      </c>
      <c r="L2811" s="330" t="s">
        <v>1</v>
      </c>
      <c r="M2811" s="326" t="s">
        <v>12688</v>
      </c>
      <c r="N2811" s="323" t="s">
        <v>1</v>
      </c>
      <c r="O2811" s="323" t="s">
        <v>1</v>
      </c>
      <c r="P2811" s="202" t="s">
        <v>658</v>
      </c>
    </row>
    <row r="2812" spans="1:16" ht="120" x14ac:dyDescent="0.25">
      <c r="A2812" s="202" t="s">
        <v>11466</v>
      </c>
      <c r="B2812" s="323" t="s">
        <v>11493</v>
      </c>
      <c r="C2812" s="331" t="s">
        <v>658</v>
      </c>
      <c r="D2812" s="329" t="s">
        <v>1</v>
      </c>
      <c r="E2812" s="329" t="s">
        <v>1</v>
      </c>
      <c r="F2812" s="329" t="s">
        <v>11494</v>
      </c>
      <c r="G2812" s="329" t="s">
        <v>839</v>
      </c>
      <c r="H2812" s="329" t="s">
        <v>841</v>
      </c>
      <c r="I2812" s="307" t="s">
        <v>7306</v>
      </c>
      <c r="J2812" s="329" t="s">
        <v>7715</v>
      </c>
      <c r="K2812" s="206">
        <v>598508.85</v>
      </c>
      <c r="L2812" s="330" t="s">
        <v>1</v>
      </c>
      <c r="M2812" s="326" t="s">
        <v>12689</v>
      </c>
      <c r="N2812" s="323" t="s">
        <v>1</v>
      </c>
      <c r="O2812" s="323" t="s">
        <v>1</v>
      </c>
      <c r="P2812" s="202" t="s">
        <v>658</v>
      </c>
    </row>
    <row r="2813" spans="1:16" ht="120" x14ac:dyDescent="0.25">
      <c r="A2813" s="202" t="s">
        <v>11495</v>
      </c>
      <c r="B2813" s="323" t="s">
        <v>11497</v>
      </c>
      <c r="C2813" s="331" t="s">
        <v>658</v>
      </c>
      <c r="D2813" s="329" t="s">
        <v>1</v>
      </c>
      <c r="E2813" s="329" t="s">
        <v>1</v>
      </c>
      <c r="F2813" s="329" t="s">
        <v>11498</v>
      </c>
      <c r="G2813" s="329" t="s">
        <v>839</v>
      </c>
      <c r="H2813" s="329" t="s">
        <v>841</v>
      </c>
      <c r="I2813" s="307" t="s">
        <v>7306</v>
      </c>
      <c r="J2813" s="329" t="s">
        <v>7715</v>
      </c>
      <c r="K2813" s="206">
        <v>953420</v>
      </c>
      <c r="L2813" s="330" t="s">
        <v>1</v>
      </c>
      <c r="M2813" s="326" t="s">
        <v>12690</v>
      </c>
      <c r="N2813" s="323" t="s">
        <v>1</v>
      </c>
      <c r="O2813" s="323" t="s">
        <v>1</v>
      </c>
      <c r="P2813" s="202" t="s">
        <v>658</v>
      </c>
    </row>
    <row r="2814" spans="1:16" ht="120" x14ac:dyDescent="0.25">
      <c r="A2814" s="202" t="s">
        <v>11496</v>
      </c>
      <c r="B2814" s="323" t="s">
        <v>11499</v>
      </c>
      <c r="C2814" s="331" t="s">
        <v>658</v>
      </c>
      <c r="D2814" s="329" t="s">
        <v>1</v>
      </c>
      <c r="E2814" s="329" t="s">
        <v>1</v>
      </c>
      <c r="F2814" s="329" t="s">
        <v>11500</v>
      </c>
      <c r="G2814" s="329" t="s">
        <v>839</v>
      </c>
      <c r="H2814" s="329" t="s">
        <v>841</v>
      </c>
      <c r="I2814" s="307" t="s">
        <v>7306</v>
      </c>
      <c r="J2814" s="329" t="s">
        <v>7715</v>
      </c>
      <c r="K2814" s="325">
        <v>1520000</v>
      </c>
      <c r="L2814" s="330" t="s">
        <v>1</v>
      </c>
      <c r="M2814" s="326" t="s">
        <v>12691</v>
      </c>
      <c r="N2814" s="323" t="s">
        <v>1</v>
      </c>
      <c r="O2814" s="323" t="s">
        <v>1</v>
      </c>
      <c r="P2814" s="202" t="s">
        <v>658</v>
      </c>
    </row>
    <row r="2815" spans="1:16" ht="120" x14ac:dyDescent="0.25">
      <c r="A2815" s="202" t="s">
        <v>11501</v>
      </c>
      <c r="B2815" s="323" t="s">
        <v>11504</v>
      </c>
      <c r="C2815" s="331" t="s">
        <v>658</v>
      </c>
      <c r="D2815" s="329" t="s">
        <v>1</v>
      </c>
      <c r="E2815" s="329" t="s">
        <v>1</v>
      </c>
      <c r="F2815" s="329" t="s">
        <v>11505</v>
      </c>
      <c r="G2815" s="329" t="s">
        <v>839</v>
      </c>
      <c r="H2815" s="329" t="s">
        <v>841</v>
      </c>
      <c r="I2815" s="307" t="s">
        <v>7306</v>
      </c>
      <c r="J2815" s="329" t="s">
        <v>7715</v>
      </c>
      <c r="K2815" s="325">
        <v>1560000</v>
      </c>
      <c r="L2815" s="330" t="s">
        <v>1</v>
      </c>
      <c r="M2815" s="348" t="s">
        <v>12691</v>
      </c>
      <c r="N2815" s="323" t="s">
        <v>1</v>
      </c>
      <c r="O2815" s="323" t="s">
        <v>1</v>
      </c>
      <c r="P2815" s="202" t="s">
        <v>658</v>
      </c>
    </row>
    <row r="2816" spans="1:16" ht="369.75" x14ac:dyDescent="0.25">
      <c r="A2816" s="202" t="s">
        <v>11502</v>
      </c>
      <c r="B2816" s="331" t="s">
        <v>11503</v>
      </c>
      <c r="C2816" s="331" t="s">
        <v>658</v>
      </c>
      <c r="D2816" s="329" t="s">
        <v>1</v>
      </c>
      <c r="E2816" s="329" t="s">
        <v>1</v>
      </c>
      <c r="F2816" s="329" t="s">
        <v>11506</v>
      </c>
      <c r="G2816" s="329" t="s">
        <v>839</v>
      </c>
      <c r="H2816" s="329" t="s">
        <v>841</v>
      </c>
      <c r="I2816" s="307" t="s">
        <v>7306</v>
      </c>
      <c r="J2816" s="329" t="s">
        <v>7715</v>
      </c>
      <c r="K2816" s="325">
        <v>12700000</v>
      </c>
      <c r="L2816" s="330" t="s">
        <v>1</v>
      </c>
      <c r="M2816" s="326" t="s">
        <v>12692</v>
      </c>
      <c r="N2816" s="323" t="s">
        <v>1</v>
      </c>
      <c r="O2816" s="323" t="s">
        <v>1</v>
      </c>
      <c r="P2816" s="202" t="s">
        <v>658</v>
      </c>
    </row>
    <row r="2817" spans="1:16" x14ac:dyDescent="0.25">
      <c r="A2817" s="328" t="s">
        <v>364</v>
      </c>
      <c r="B2817" s="7"/>
      <c r="C2817" s="323"/>
      <c r="D2817" s="329"/>
      <c r="E2817" s="329"/>
      <c r="F2817" s="329"/>
      <c r="G2817" s="329"/>
      <c r="H2817" s="329"/>
      <c r="I2817" s="329"/>
      <c r="J2817" s="329"/>
      <c r="K2817" s="25">
        <f>SUM(K2799:K2816)</f>
        <v>23559333.189999998</v>
      </c>
      <c r="L2817" s="25" t="s">
        <v>658</v>
      </c>
      <c r="M2817" s="326"/>
      <c r="N2817" s="329"/>
      <c r="O2817" s="9"/>
      <c r="P2817" s="201"/>
    </row>
    <row r="2818" spans="1:16" x14ac:dyDescent="0.25">
      <c r="A2818" s="357" t="s">
        <v>846</v>
      </c>
      <c r="B2818" s="358"/>
      <c r="C2818" s="358"/>
      <c r="D2818" s="358"/>
      <c r="E2818" s="358"/>
      <c r="F2818" s="358"/>
      <c r="G2818" s="358"/>
      <c r="H2818" s="358"/>
      <c r="I2818" s="358"/>
      <c r="J2818" s="358"/>
      <c r="K2818" s="358"/>
      <c r="L2818" s="358"/>
      <c r="M2818" s="358"/>
      <c r="N2818" s="358"/>
      <c r="O2818" s="358"/>
      <c r="P2818" s="359"/>
    </row>
    <row r="2819" spans="1:16" ht="114.75" x14ac:dyDescent="0.25">
      <c r="A2819" s="202" t="s">
        <v>11507</v>
      </c>
      <c r="B2819" s="323" t="s">
        <v>11508</v>
      </c>
      <c r="C2819" s="331" t="s">
        <v>658</v>
      </c>
      <c r="D2819" s="329" t="s">
        <v>1</v>
      </c>
      <c r="E2819" s="329" t="s">
        <v>1</v>
      </c>
      <c r="F2819" s="329" t="s">
        <v>11516</v>
      </c>
      <c r="G2819" s="329" t="s">
        <v>839</v>
      </c>
      <c r="H2819" s="329" t="s">
        <v>841</v>
      </c>
      <c r="I2819" s="307" t="s">
        <v>7306</v>
      </c>
      <c r="J2819" s="329" t="s">
        <v>7715</v>
      </c>
      <c r="K2819" s="206">
        <v>10979.17</v>
      </c>
      <c r="L2819" s="330" t="s">
        <v>1</v>
      </c>
      <c r="M2819" s="326" t="s">
        <v>12687</v>
      </c>
      <c r="N2819" s="323" t="s">
        <v>1</v>
      </c>
      <c r="O2819" s="323" t="s">
        <v>1</v>
      </c>
      <c r="P2819" s="202" t="s">
        <v>658</v>
      </c>
    </row>
    <row r="2820" spans="1:16" ht="114.75" x14ac:dyDescent="0.25">
      <c r="A2820" s="202" t="s">
        <v>11511</v>
      </c>
      <c r="B2820" s="323" t="s">
        <v>11508</v>
      </c>
      <c r="C2820" s="331" t="s">
        <v>658</v>
      </c>
      <c r="D2820" s="329" t="s">
        <v>1</v>
      </c>
      <c r="E2820" s="329" t="s">
        <v>1</v>
      </c>
      <c r="F2820" s="329" t="s">
        <v>11517</v>
      </c>
      <c r="G2820" s="329" t="s">
        <v>839</v>
      </c>
      <c r="H2820" s="329" t="s">
        <v>841</v>
      </c>
      <c r="I2820" s="307" t="s">
        <v>7306</v>
      </c>
      <c r="J2820" s="329" t="s">
        <v>7715</v>
      </c>
      <c r="K2820" s="206">
        <v>7750</v>
      </c>
      <c r="L2820" s="330" t="s">
        <v>1</v>
      </c>
      <c r="M2820" s="348" t="s">
        <v>12687</v>
      </c>
      <c r="N2820" s="323" t="s">
        <v>1</v>
      </c>
      <c r="O2820" s="323" t="s">
        <v>1</v>
      </c>
      <c r="P2820" s="202" t="s">
        <v>658</v>
      </c>
    </row>
    <row r="2821" spans="1:16" ht="114.75" x14ac:dyDescent="0.25">
      <c r="A2821" s="202" t="s">
        <v>11512</v>
      </c>
      <c r="B2821" s="323" t="s">
        <v>11509</v>
      </c>
      <c r="C2821" s="331" t="s">
        <v>658</v>
      </c>
      <c r="D2821" s="329" t="s">
        <v>1</v>
      </c>
      <c r="E2821" s="329" t="s">
        <v>1</v>
      </c>
      <c r="F2821" s="329" t="s">
        <v>11518</v>
      </c>
      <c r="G2821" s="329" t="s">
        <v>839</v>
      </c>
      <c r="H2821" s="329" t="s">
        <v>841</v>
      </c>
      <c r="I2821" s="307" t="s">
        <v>7306</v>
      </c>
      <c r="J2821" s="329" t="s">
        <v>7715</v>
      </c>
      <c r="K2821" s="206">
        <v>907.37</v>
      </c>
      <c r="L2821" s="330" t="s">
        <v>1</v>
      </c>
      <c r="M2821" s="348" t="s">
        <v>12687</v>
      </c>
      <c r="N2821" s="323" t="s">
        <v>1</v>
      </c>
      <c r="O2821" s="323" t="s">
        <v>1</v>
      </c>
      <c r="P2821" s="202" t="s">
        <v>658</v>
      </c>
    </row>
    <row r="2822" spans="1:16" ht="114.75" x14ac:dyDescent="0.25">
      <c r="A2822" s="202" t="s">
        <v>11513</v>
      </c>
      <c r="B2822" s="323" t="s">
        <v>11510</v>
      </c>
      <c r="C2822" s="331" t="s">
        <v>658</v>
      </c>
      <c r="D2822" s="329" t="s">
        <v>1</v>
      </c>
      <c r="E2822" s="329" t="s">
        <v>1</v>
      </c>
      <c r="F2822" s="329" t="s">
        <v>11519</v>
      </c>
      <c r="G2822" s="329" t="s">
        <v>839</v>
      </c>
      <c r="H2822" s="329" t="s">
        <v>841</v>
      </c>
      <c r="I2822" s="307" t="s">
        <v>7306</v>
      </c>
      <c r="J2822" s="329" t="s">
        <v>7715</v>
      </c>
      <c r="K2822" s="206">
        <v>3100</v>
      </c>
      <c r="L2822" s="330" t="s">
        <v>1</v>
      </c>
      <c r="M2822" s="348" t="s">
        <v>12687</v>
      </c>
      <c r="N2822" s="323" t="s">
        <v>1</v>
      </c>
      <c r="O2822" s="323" t="s">
        <v>1</v>
      </c>
      <c r="P2822" s="202" t="s">
        <v>658</v>
      </c>
    </row>
    <row r="2823" spans="1:16" ht="114.75" x14ac:dyDescent="0.25">
      <c r="A2823" s="202" t="s">
        <v>11514</v>
      </c>
      <c r="B2823" s="323" t="s">
        <v>11510</v>
      </c>
      <c r="C2823" s="331" t="s">
        <v>658</v>
      </c>
      <c r="D2823" s="329" t="s">
        <v>1</v>
      </c>
      <c r="E2823" s="329" t="s">
        <v>1</v>
      </c>
      <c r="F2823" s="329" t="s">
        <v>11530</v>
      </c>
      <c r="G2823" s="329" t="s">
        <v>839</v>
      </c>
      <c r="H2823" s="329" t="s">
        <v>841</v>
      </c>
      <c r="I2823" s="307" t="s">
        <v>7306</v>
      </c>
      <c r="J2823" s="329" t="s">
        <v>7715</v>
      </c>
      <c r="K2823" s="206">
        <v>3100</v>
      </c>
      <c r="L2823" s="330" t="s">
        <v>1</v>
      </c>
      <c r="M2823" s="348" t="s">
        <v>12687</v>
      </c>
      <c r="N2823" s="323" t="s">
        <v>1</v>
      </c>
      <c r="O2823" s="323" t="s">
        <v>1</v>
      </c>
      <c r="P2823" s="202" t="s">
        <v>658</v>
      </c>
    </row>
    <row r="2824" spans="1:16" ht="114.75" x14ac:dyDescent="0.25">
      <c r="A2824" s="202" t="s">
        <v>11515</v>
      </c>
      <c r="B2824" s="323" t="s">
        <v>11526</v>
      </c>
      <c r="C2824" s="331" t="s">
        <v>658</v>
      </c>
      <c r="D2824" s="329" t="s">
        <v>1</v>
      </c>
      <c r="E2824" s="329" t="s">
        <v>1</v>
      </c>
      <c r="F2824" s="329" t="s">
        <v>11531</v>
      </c>
      <c r="G2824" s="329" t="s">
        <v>839</v>
      </c>
      <c r="H2824" s="329" t="s">
        <v>841</v>
      </c>
      <c r="I2824" s="307" t="s">
        <v>7306</v>
      </c>
      <c r="J2824" s="329" t="s">
        <v>7715</v>
      </c>
      <c r="K2824" s="206">
        <v>10848.33</v>
      </c>
      <c r="L2824" s="330" t="s">
        <v>1</v>
      </c>
      <c r="M2824" s="348" t="s">
        <v>12687</v>
      </c>
      <c r="N2824" s="323" t="s">
        <v>1</v>
      </c>
      <c r="O2824" s="323" t="s">
        <v>1</v>
      </c>
      <c r="P2824" s="202" t="s">
        <v>658</v>
      </c>
    </row>
    <row r="2825" spans="1:16" ht="114.75" x14ac:dyDescent="0.25">
      <c r="A2825" s="202" t="s">
        <v>11520</v>
      </c>
      <c r="B2825" s="323" t="s">
        <v>11527</v>
      </c>
      <c r="C2825" s="331" t="s">
        <v>658</v>
      </c>
      <c r="D2825" s="329" t="s">
        <v>1</v>
      </c>
      <c r="E2825" s="329" t="s">
        <v>1</v>
      </c>
      <c r="F2825" s="329" t="s">
        <v>11532</v>
      </c>
      <c r="G2825" s="329" t="s">
        <v>839</v>
      </c>
      <c r="H2825" s="329" t="s">
        <v>841</v>
      </c>
      <c r="I2825" s="307" t="s">
        <v>7306</v>
      </c>
      <c r="J2825" s="329" t="s">
        <v>7715</v>
      </c>
      <c r="K2825" s="206">
        <v>11416.34</v>
      </c>
      <c r="L2825" s="330" t="s">
        <v>1</v>
      </c>
      <c r="M2825" s="348" t="s">
        <v>12687</v>
      </c>
      <c r="N2825" s="323" t="s">
        <v>1</v>
      </c>
      <c r="O2825" s="323" t="s">
        <v>1</v>
      </c>
      <c r="P2825" s="202" t="s">
        <v>658</v>
      </c>
    </row>
    <row r="2826" spans="1:16" ht="114.75" x14ac:dyDescent="0.25">
      <c r="A2826" s="202" t="s">
        <v>11521</v>
      </c>
      <c r="B2826" s="323" t="s">
        <v>11528</v>
      </c>
      <c r="C2826" s="331" t="s">
        <v>658</v>
      </c>
      <c r="D2826" s="329" t="s">
        <v>1</v>
      </c>
      <c r="E2826" s="329" t="s">
        <v>1</v>
      </c>
      <c r="F2826" s="329" t="s">
        <v>11533</v>
      </c>
      <c r="G2826" s="329" t="s">
        <v>839</v>
      </c>
      <c r="H2826" s="329" t="s">
        <v>841</v>
      </c>
      <c r="I2826" s="307" t="s">
        <v>7306</v>
      </c>
      <c r="J2826" s="329" t="s">
        <v>7715</v>
      </c>
      <c r="K2826" s="206">
        <v>129268</v>
      </c>
      <c r="L2826" s="330" t="s">
        <v>1</v>
      </c>
      <c r="M2826" s="348" t="s">
        <v>12687</v>
      </c>
      <c r="N2826" s="323" t="s">
        <v>1</v>
      </c>
      <c r="O2826" s="323" t="s">
        <v>1</v>
      </c>
      <c r="P2826" s="202" t="s">
        <v>658</v>
      </c>
    </row>
    <row r="2827" spans="1:16" ht="114.75" x14ac:dyDescent="0.25">
      <c r="A2827" s="202" t="s">
        <v>11522</v>
      </c>
      <c r="B2827" s="323" t="s">
        <v>11529</v>
      </c>
      <c r="C2827" s="331" t="s">
        <v>658</v>
      </c>
      <c r="D2827" s="329" t="s">
        <v>1</v>
      </c>
      <c r="E2827" s="329" t="s">
        <v>1</v>
      </c>
      <c r="F2827" s="329" t="s">
        <v>11534</v>
      </c>
      <c r="G2827" s="329" t="s">
        <v>839</v>
      </c>
      <c r="H2827" s="329" t="s">
        <v>841</v>
      </c>
      <c r="I2827" s="307" t="s">
        <v>7306</v>
      </c>
      <c r="J2827" s="329" t="s">
        <v>7715</v>
      </c>
      <c r="K2827" s="206">
        <v>13525.62</v>
      </c>
      <c r="L2827" s="330" t="s">
        <v>1</v>
      </c>
      <c r="M2827" s="348" t="s">
        <v>12687</v>
      </c>
      <c r="N2827" s="323" t="s">
        <v>1</v>
      </c>
      <c r="O2827" s="323" t="s">
        <v>1</v>
      </c>
      <c r="P2827" s="202" t="s">
        <v>658</v>
      </c>
    </row>
    <row r="2828" spans="1:16" ht="114.75" x14ac:dyDescent="0.25">
      <c r="A2828" s="202" t="s">
        <v>11523</v>
      </c>
      <c r="B2828" s="323" t="s">
        <v>11535</v>
      </c>
      <c r="C2828" s="331" t="s">
        <v>658</v>
      </c>
      <c r="D2828" s="329" t="s">
        <v>1</v>
      </c>
      <c r="E2828" s="329" t="s">
        <v>1</v>
      </c>
      <c r="F2828" s="329" t="s">
        <v>11538</v>
      </c>
      <c r="G2828" s="329" t="s">
        <v>839</v>
      </c>
      <c r="H2828" s="329" t="s">
        <v>841</v>
      </c>
      <c r="I2828" s="307" t="s">
        <v>7306</v>
      </c>
      <c r="J2828" s="329" t="s">
        <v>7715</v>
      </c>
      <c r="K2828" s="206">
        <v>7541.67</v>
      </c>
      <c r="L2828" s="330" t="s">
        <v>1</v>
      </c>
      <c r="M2828" s="348" t="s">
        <v>12687</v>
      </c>
      <c r="N2828" s="323" t="s">
        <v>1</v>
      </c>
      <c r="O2828" s="323" t="s">
        <v>1</v>
      </c>
      <c r="P2828" s="202" t="s">
        <v>658</v>
      </c>
    </row>
    <row r="2829" spans="1:16" ht="114.75" x14ac:dyDescent="0.25">
      <c r="A2829" s="202" t="s">
        <v>11524</v>
      </c>
      <c r="B2829" s="323" t="s">
        <v>11536</v>
      </c>
      <c r="C2829" s="331" t="s">
        <v>658</v>
      </c>
      <c r="D2829" s="329" t="s">
        <v>1</v>
      </c>
      <c r="E2829" s="329" t="s">
        <v>1</v>
      </c>
      <c r="F2829" s="329" t="s">
        <v>11539</v>
      </c>
      <c r="G2829" s="329" t="s">
        <v>839</v>
      </c>
      <c r="H2829" s="329" t="s">
        <v>841</v>
      </c>
      <c r="I2829" s="307" t="s">
        <v>7306</v>
      </c>
      <c r="J2829" s="329" t="s">
        <v>7715</v>
      </c>
      <c r="K2829" s="206">
        <v>7541.67</v>
      </c>
      <c r="L2829" s="330" t="s">
        <v>1</v>
      </c>
      <c r="M2829" s="348" t="s">
        <v>12687</v>
      </c>
      <c r="N2829" s="323" t="s">
        <v>1</v>
      </c>
      <c r="O2829" s="323" t="s">
        <v>1</v>
      </c>
      <c r="P2829" s="202" t="s">
        <v>658</v>
      </c>
    </row>
    <row r="2830" spans="1:16" ht="114.75" x14ac:dyDescent="0.25">
      <c r="A2830" s="202" t="s">
        <v>11525</v>
      </c>
      <c r="B2830" s="323" t="s">
        <v>11537</v>
      </c>
      <c r="C2830" s="331" t="s">
        <v>658</v>
      </c>
      <c r="D2830" s="329" t="s">
        <v>1</v>
      </c>
      <c r="E2830" s="329" t="s">
        <v>1</v>
      </c>
      <c r="F2830" s="329" t="s">
        <v>11540</v>
      </c>
      <c r="G2830" s="329" t="s">
        <v>839</v>
      </c>
      <c r="H2830" s="329" t="s">
        <v>841</v>
      </c>
      <c r="I2830" s="307" t="s">
        <v>7306</v>
      </c>
      <c r="J2830" s="329" t="s">
        <v>7715</v>
      </c>
      <c r="K2830" s="206">
        <v>14893</v>
      </c>
      <c r="L2830" s="330" t="s">
        <v>1</v>
      </c>
      <c r="M2830" s="348" t="s">
        <v>12687</v>
      </c>
      <c r="N2830" s="323" t="s">
        <v>1</v>
      </c>
      <c r="O2830" s="323" t="s">
        <v>1</v>
      </c>
      <c r="P2830" s="202" t="s">
        <v>658</v>
      </c>
    </row>
    <row r="2831" spans="1:16" ht="114.75" x14ac:dyDescent="0.25">
      <c r="A2831" s="202" t="s">
        <v>11541</v>
      </c>
      <c r="B2831" s="323" t="s">
        <v>11559</v>
      </c>
      <c r="C2831" s="331" t="s">
        <v>658</v>
      </c>
      <c r="D2831" s="329" t="s">
        <v>1</v>
      </c>
      <c r="E2831" s="329" t="s">
        <v>1</v>
      </c>
      <c r="F2831" s="329" t="s">
        <v>11562</v>
      </c>
      <c r="G2831" s="329" t="s">
        <v>839</v>
      </c>
      <c r="H2831" s="329" t="s">
        <v>841</v>
      </c>
      <c r="I2831" s="307" t="s">
        <v>7306</v>
      </c>
      <c r="J2831" s="329" t="s">
        <v>7715</v>
      </c>
      <c r="K2831" s="206">
        <v>27371.51</v>
      </c>
      <c r="L2831" s="330" t="s">
        <v>1</v>
      </c>
      <c r="M2831" s="348" t="s">
        <v>12687</v>
      </c>
      <c r="N2831" s="323" t="s">
        <v>1</v>
      </c>
      <c r="O2831" s="323" t="s">
        <v>1</v>
      </c>
      <c r="P2831" s="202" t="s">
        <v>658</v>
      </c>
    </row>
    <row r="2832" spans="1:16" ht="114.75" x14ac:dyDescent="0.25">
      <c r="A2832" s="202" t="s">
        <v>11542</v>
      </c>
      <c r="B2832" s="323" t="s">
        <v>11560</v>
      </c>
      <c r="C2832" s="331" t="s">
        <v>658</v>
      </c>
      <c r="D2832" s="329" t="s">
        <v>1</v>
      </c>
      <c r="E2832" s="329" t="s">
        <v>1</v>
      </c>
      <c r="F2832" s="329" t="s">
        <v>11563</v>
      </c>
      <c r="G2832" s="329" t="s">
        <v>839</v>
      </c>
      <c r="H2832" s="329" t="s">
        <v>841</v>
      </c>
      <c r="I2832" s="307" t="s">
        <v>7306</v>
      </c>
      <c r="J2832" s="329" t="s">
        <v>7715</v>
      </c>
      <c r="K2832" s="206">
        <v>5016.51</v>
      </c>
      <c r="L2832" s="330" t="s">
        <v>1</v>
      </c>
      <c r="M2832" s="348" t="s">
        <v>12687</v>
      </c>
      <c r="N2832" s="323" t="s">
        <v>1</v>
      </c>
      <c r="O2832" s="323" t="s">
        <v>1</v>
      </c>
      <c r="P2832" s="202" t="s">
        <v>658</v>
      </c>
    </row>
    <row r="2833" spans="1:16" ht="114.75" x14ac:dyDescent="0.25">
      <c r="A2833" s="202" t="s">
        <v>11543</v>
      </c>
      <c r="B2833" s="323" t="s">
        <v>11560</v>
      </c>
      <c r="C2833" s="331" t="s">
        <v>658</v>
      </c>
      <c r="D2833" s="329" t="s">
        <v>1</v>
      </c>
      <c r="E2833" s="329" t="s">
        <v>1</v>
      </c>
      <c r="F2833" s="329" t="s">
        <v>11564</v>
      </c>
      <c r="G2833" s="329" t="s">
        <v>839</v>
      </c>
      <c r="H2833" s="329" t="s">
        <v>841</v>
      </c>
      <c r="I2833" s="307" t="s">
        <v>7306</v>
      </c>
      <c r="J2833" s="329" t="s">
        <v>7715</v>
      </c>
      <c r="K2833" s="206">
        <v>11502.95</v>
      </c>
      <c r="L2833" s="330" t="s">
        <v>1</v>
      </c>
      <c r="M2833" s="348" t="s">
        <v>12687</v>
      </c>
      <c r="N2833" s="323" t="s">
        <v>1</v>
      </c>
      <c r="O2833" s="323" t="s">
        <v>1</v>
      </c>
      <c r="P2833" s="202" t="s">
        <v>658</v>
      </c>
    </row>
    <row r="2834" spans="1:16" ht="114.75" x14ac:dyDescent="0.25">
      <c r="A2834" s="202" t="s">
        <v>11544</v>
      </c>
      <c r="B2834" s="323" t="s">
        <v>11561</v>
      </c>
      <c r="C2834" s="331" t="s">
        <v>658</v>
      </c>
      <c r="D2834" s="329" t="s">
        <v>1</v>
      </c>
      <c r="E2834" s="329" t="s">
        <v>1</v>
      </c>
      <c r="F2834" s="329" t="s">
        <v>11565</v>
      </c>
      <c r="G2834" s="329" t="s">
        <v>839</v>
      </c>
      <c r="H2834" s="329" t="s">
        <v>841</v>
      </c>
      <c r="I2834" s="307" t="s">
        <v>7306</v>
      </c>
      <c r="J2834" s="329" t="s">
        <v>7715</v>
      </c>
      <c r="K2834" s="206">
        <v>10755.56</v>
      </c>
      <c r="L2834" s="330" t="s">
        <v>1</v>
      </c>
      <c r="M2834" s="348" t="s">
        <v>12687</v>
      </c>
      <c r="N2834" s="323" t="s">
        <v>1</v>
      </c>
      <c r="O2834" s="323" t="s">
        <v>1</v>
      </c>
      <c r="P2834" s="202" t="s">
        <v>658</v>
      </c>
    </row>
    <row r="2835" spans="1:16" ht="114.75" x14ac:dyDescent="0.25">
      <c r="A2835" s="202" t="s">
        <v>11545</v>
      </c>
      <c r="B2835" s="323" t="s">
        <v>11566</v>
      </c>
      <c r="C2835" s="331" t="s">
        <v>658</v>
      </c>
      <c r="D2835" s="329" t="s">
        <v>1</v>
      </c>
      <c r="E2835" s="329" t="s">
        <v>1</v>
      </c>
      <c r="F2835" s="329" t="s">
        <v>11573</v>
      </c>
      <c r="G2835" s="329" t="s">
        <v>839</v>
      </c>
      <c r="H2835" s="329" t="s">
        <v>841</v>
      </c>
      <c r="I2835" s="307" t="s">
        <v>7306</v>
      </c>
      <c r="J2835" s="329" t="s">
        <v>7715</v>
      </c>
      <c r="K2835" s="206">
        <v>65512.13</v>
      </c>
      <c r="L2835" s="330" t="s">
        <v>1</v>
      </c>
      <c r="M2835" s="348" t="s">
        <v>12687</v>
      </c>
      <c r="N2835" s="323" t="s">
        <v>1</v>
      </c>
      <c r="O2835" s="323" t="s">
        <v>1</v>
      </c>
      <c r="P2835" s="202" t="s">
        <v>658</v>
      </c>
    </row>
    <row r="2836" spans="1:16" ht="114.75" x14ac:dyDescent="0.25">
      <c r="A2836" s="202" t="s">
        <v>11546</v>
      </c>
      <c r="B2836" s="323" t="s">
        <v>11567</v>
      </c>
      <c r="C2836" s="331" t="s">
        <v>658</v>
      </c>
      <c r="D2836" s="329" t="s">
        <v>1</v>
      </c>
      <c r="E2836" s="329" t="s">
        <v>1</v>
      </c>
      <c r="F2836" s="329" t="s">
        <v>11574</v>
      </c>
      <c r="G2836" s="329" t="s">
        <v>839</v>
      </c>
      <c r="H2836" s="329" t="s">
        <v>841</v>
      </c>
      <c r="I2836" s="307" t="s">
        <v>7306</v>
      </c>
      <c r="J2836" s="329" t="s">
        <v>7715</v>
      </c>
      <c r="K2836" s="206">
        <v>28800</v>
      </c>
      <c r="L2836" s="330" t="s">
        <v>1</v>
      </c>
      <c r="M2836" s="348" t="s">
        <v>12687</v>
      </c>
      <c r="N2836" s="323" t="s">
        <v>1</v>
      </c>
      <c r="O2836" s="323" t="s">
        <v>1</v>
      </c>
      <c r="P2836" s="202" t="s">
        <v>658</v>
      </c>
    </row>
    <row r="2837" spans="1:16" ht="114.75" x14ac:dyDescent="0.25">
      <c r="A2837" s="202" t="s">
        <v>11547</v>
      </c>
      <c r="B2837" s="323" t="s">
        <v>11568</v>
      </c>
      <c r="C2837" s="331" t="s">
        <v>658</v>
      </c>
      <c r="D2837" s="329" t="s">
        <v>1</v>
      </c>
      <c r="E2837" s="329" t="s">
        <v>1</v>
      </c>
      <c r="F2837" s="329" t="s">
        <v>11575</v>
      </c>
      <c r="G2837" s="329" t="s">
        <v>839</v>
      </c>
      <c r="H2837" s="329" t="s">
        <v>841</v>
      </c>
      <c r="I2837" s="307" t="s">
        <v>7306</v>
      </c>
      <c r="J2837" s="329" t="s">
        <v>7715</v>
      </c>
      <c r="K2837" s="206">
        <v>9440</v>
      </c>
      <c r="L2837" s="330" t="s">
        <v>1</v>
      </c>
      <c r="M2837" s="348" t="s">
        <v>12687</v>
      </c>
      <c r="N2837" s="323" t="s">
        <v>1</v>
      </c>
      <c r="O2837" s="323" t="s">
        <v>1</v>
      </c>
      <c r="P2837" s="202" t="s">
        <v>658</v>
      </c>
    </row>
    <row r="2838" spans="1:16" ht="114.75" x14ac:dyDescent="0.25">
      <c r="A2838" s="202" t="s">
        <v>11548</v>
      </c>
      <c r="B2838" s="323" t="s">
        <v>11569</v>
      </c>
      <c r="C2838" s="331" t="s">
        <v>658</v>
      </c>
      <c r="D2838" s="329" t="s">
        <v>1</v>
      </c>
      <c r="E2838" s="329" t="s">
        <v>1</v>
      </c>
      <c r="F2838" s="329" t="s">
        <v>11576</v>
      </c>
      <c r="G2838" s="329" t="s">
        <v>839</v>
      </c>
      <c r="H2838" s="329" t="s">
        <v>841</v>
      </c>
      <c r="I2838" s="307" t="s">
        <v>7306</v>
      </c>
      <c r="J2838" s="329" t="s">
        <v>7715</v>
      </c>
      <c r="K2838" s="206">
        <v>18000</v>
      </c>
      <c r="L2838" s="330" t="s">
        <v>1</v>
      </c>
      <c r="M2838" s="348" t="s">
        <v>12687</v>
      </c>
      <c r="N2838" s="323" t="s">
        <v>1</v>
      </c>
      <c r="O2838" s="323" t="s">
        <v>1</v>
      </c>
      <c r="P2838" s="202" t="s">
        <v>658</v>
      </c>
    </row>
    <row r="2839" spans="1:16" ht="114.75" x14ac:dyDescent="0.25">
      <c r="A2839" s="202" t="s">
        <v>11549</v>
      </c>
      <c r="B2839" s="323" t="s">
        <v>11570</v>
      </c>
      <c r="C2839" s="331" t="s">
        <v>658</v>
      </c>
      <c r="D2839" s="329" t="s">
        <v>1</v>
      </c>
      <c r="E2839" s="329" t="s">
        <v>1</v>
      </c>
      <c r="F2839" s="329" t="s">
        <v>11577</v>
      </c>
      <c r="G2839" s="329" t="s">
        <v>839</v>
      </c>
      <c r="H2839" s="329" t="s">
        <v>841</v>
      </c>
      <c r="I2839" s="307" t="s">
        <v>7306</v>
      </c>
      <c r="J2839" s="329" t="s">
        <v>7715</v>
      </c>
      <c r="K2839" s="206">
        <v>8333.33</v>
      </c>
      <c r="L2839" s="330" t="s">
        <v>1</v>
      </c>
      <c r="M2839" s="348" t="s">
        <v>12687</v>
      </c>
      <c r="N2839" s="323" t="s">
        <v>1</v>
      </c>
      <c r="O2839" s="323" t="s">
        <v>1</v>
      </c>
      <c r="P2839" s="202" t="s">
        <v>658</v>
      </c>
    </row>
    <row r="2840" spans="1:16" ht="114.75" x14ac:dyDescent="0.25">
      <c r="A2840" s="202" t="s">
        <v>11550</v>
      </c>
      <c r="B2840" s="323" t="s">
        <v>11571</v>
      </c>
      <c r="C2840" s="331" t="s">
        <v>658</v>
      </c>
      <c r="D2840" s="329" t="s">
        <v>1</v>
      </c>
      <c r="E2840" s="329" t="s">
        <v>1</v>
      </c>
      <c r="F2840" s="329" t="s">
        <v>11578</v>
      </c>
      <c r="G2840" s="329" t="s">
        <v>839</v>
      </c>
      <c r="H2840" s="329" t="s">
        <v>841</v>
      </c>
      <c r="I2840" s="307" t="s">
        <v>7306</v>
      </c>
      <c r="J2840" s="329" t="s">
        <v>7715</v>
      </c>
      <c r="K2840" s="206">
        <v>12799.49</v>
      </c>
      <c r="L2840" s="330" t="s">
        <v>1</v>
      </c>
      <c r="M2840" s="348" t="s">
        <v>12687</v>
      </c>
      <c r="N2840" s="323" t="s">
        <v>1</v>
      </c>
      <c r="O2840" s="323" t="s">
        <v>1</v>
      </c>
      <c r="P2840" s="202" t="s">
        <v>658</v>
      </c>
    </row>
    <row r="2841" spans="1:16" ht="114.75" x14ac:dyDescent="0.25">
      <c r="A2841" s="202" t="s">
        <v>11551</v>
      </c>
      <c r="B2841" s="323" t="s">
        <v>11572</v>
      </c>
      <c r="C2841" s="331" t="s">
        <v>658</v>
      </c>
      <c r="D2841" s="329" t="s">
        <v>1</v>
      </c>
      <c r="E2841" s="329" t="s">
        <v>1</v>
      </c>
      <c r="F2841" s="329" t="s">
        <v>11579</v>
      </c>
      <c r="G2841" s="329" t="s">
        <v>839</v>
      </c>
      <c r="H2841" s="329" t="s">
        <v>841</v>
      </c>
      <c r="I2841" s="307" t="s">
        <v>7306</v>
      </c>
      <c r="J2841" s="329" t="s">
        <v>7715</v>
      </c>
      <c r="K2841" s="206">
        <v>14332.76</v>
      </c>
      <c r="L2841" s="330" t="s">
        <v>1</v>
      </c>
      <c r="M2841" s="348" t="s">
        <v>12687</v>
      </c>
      <c r="N2841" s="323" t="s">
        <v>1</v>
      </c>
      <c r="O2841" s="323" t="s">
        <v>1</v>
      </c>
      <c r="P2841" s="202" t="s">
        <v>658</v>
      </c>
    </row>
    <row r="2842" spans="1:16" ht="114.75" x14ac:dyDescent="0.25">
      <c r="A2842" s="202" t="s">
        <v>11552</v>
      </c>
      <c r="B2842" s="323" t="s">
        <v>11580</v>
      </c>
      <c r="C2842" s="331" t="s">
        <v>658</v>
      </c>
      <c r="D2842" s="329" t="s">
        <v>1</v>
      </c>
      <c r="E2842" s="329" t="s">
        <v>1</v>
      </c>
      <c r="F2842" s="329" t="s">
        <v>11586</v>
      </c>
      <c r="G2842" s="329" t="s">
        <v>839</v>
      </c>
      <c r="H2842" s="329" t="s">
        <v>841</v>
      </c>
      <c r="I2842" s="307" t="s">
        <v>7306</v>
      </c>
      <c r="J2842" s="329" t="s">
        <v>7715</v>
      </c>
      <c r="K2842" s="206">
        <v>17664.189999999999</v>
      </c>
      <c r="L2842" s="330" t="s">
        <v>1</v>
      </c>
      <c r="M2842" s="348" t="s">
        <v>12687</v>
      </c>
      <c r="N2842" s="323" t="s">
        <v>1</v>
      </c>
      <c r="O2842" s="323" t="s">
        <v>1</v>
      </c>
      <c r="P2842" s="202" t="s">
        <v>658</v>
      </c>
    </row>
    <row r="2843" spans="1:16" ht="114.75" x14ac:dyDescent="0.25">
      <c r="A2843" s="202" t="s">
        <v>11553</v>
      </c>
      <c r="B2843" s="323" t="s">
        <v>11581</v>
      </c>
      <c r="C2843" s="331" t="s">
        <v>658</v>
      </c>
      <c r="D2843" s="329" t="s">
        <v>1</v>
      </c>
      <c r="E2843" s="329" t="s">
        <v>1</v>
      </c>
      <c r="F2843" s="329" t="s">
        <v>11587</v>
      </c>
      <c r="G2843" s="329" t="s">
        <v>839</v>
      </c>
      <c r="H2843" s="329" t="s">
        <v>841</v>
      </c>
      <c r="I2843" s="307" t="s">
        <v>7306</v>
      </c>
      <c r="J2843" s="329" t="s">
        <v>7715</v>
      </c>
      <c r="K2843" s="206">
        <v>16800.04</v>
      </c>
      <c r="L2843" s="330" t="s">
        <v>1</v>
      </c>
      <c r="M2843" s="348" t="s">
        <v>12687</v>
      </c>
      <c r="N2843" s="323" t="s">
        <v>1</v>
      </c>
      <c r="O2843" s="323" t="s">
        <v>1</v>
      </c>
      <c r="P2843" s="202" t="s">
        <v>658</v>
      </c>
    </row>
    <row r="2844" spans="1:16" ht="114.75" x14ac:dyDescent="0.25">
      <c r="A2844" s="202" t="s">
        <v>11554</v>
      </c>
      <c r="B2844" s="323" t="s">
        <v>11582</v>
      </c>
      <c r="C2844" s="331" t="s">
        <v>658</v>
      </c>
      <c r="D2844" s="329" t="s">
        <v>1</v>
      </c>
      <c r="E2844" s="329" t="s">
        <v>1</v>
      </c>
      <c r="F2844" s="329" t="s">
        <v>11588</v>
      </c>
      <c r="G2844" s="329" t="s">
        <v>839</v>
      </c>
      <c r="H2844" s="329" t="s">
        <v>841</v>
      </c>
      <c r="I2844" s="307" t="s">
        <v>7306</v>
      </c>
      <c r="J2844" s="329" t="s">
        <v>7715</v>
      </c>
      <c r="K2844" s="206">
        <v>30000</v>
      </c>
      <c r="L2844" s="330" t="s">
        <v>1</v>
      </c>
      <c r="M2844" s="348" t="s">
        <v>12687</v>
      </c>
      <c r="N2844" s="323" t="s">
        <v>1</v>
      </c>
      <c r="O2844" s="323" t="s">
        <v>1</v>
      </c>
      <c r="P2844" s="202" t="s">
        <v>658</v>
      </c>
    </row>
    <row r="2845" spans="1:16" ht="114.75" x14ac:dyDescent="0.25">
      <c r="A2845" s="202" t="s">
        <v>11555</v>
      </c>
      <c r="B2845" s="323" t="s">
        <v>11583</v>
      </c>
      <c r="C2845" s="331" t="s">
        <v>658</v>
      </c>
      <c r="D2845" s="329" t="s">
        <v>1</v>
      </c>
      <c r="E2845" s="329" t="s">
        <v>1</v>
      </c>
      <c r="F2845" s="329" t="s">
        <v>11589</v>
      </c>
      <c r="G2845" s="329" t="s">
        <v>839</v>
      </c>
      <c r="H2845" s="329" t="s">
        <v>841</v>
      </c>
      <c r="I2845" s="307" t="s">
        <v>7306</v>
      </c>
      <c r="J2845" s="329" t="s">
        <v>7715</v>
      </c>
      <c r="K2845" s="206">
        <v>15729</v>
      </c>
      <c r="L2845" s="330" t="s">
        <v>1</v>
      </c>
      <c r="M2845" s="348" t="s">
        <v>12687</v>
      </c>
      <c r="N2845" s="323" t="s">
        <v>1</v>
      </c>
      <c r="O2845" s="323" t="s">
        <v>1</v>
      </c>
      <c r="P2845" s="202" t="s">
        <v>658</v>
      </c>
    </row>
    <row r="2846" spans="1:16" ht="114.75" x14ac:dyDescent="0.25">
      <c r="A2846" s="202" t="s">
        <v>11556</v>
      </c>
      <c r="B2846" s="323" t="s">
        <v>11584</v>
      </c>
      <c r="C2846" s="331" t="s">
        <v>658</v>
      </c>
      <c r="D2846" s="329" t="s">
        <v>1</v>
      </c>
      <c r="E2846" s="329" t="s">
        <v>1</v>
      </c>
      <c r="F2846" s="329" t="s">
        <v>11590</v>
      </c>
      <c r="G2846" s="329" t="s">
        <v>839</v>
      </c>
      <c r="H2846" s="329" t="s">
        <v>841</v>
      </c>
      <c r="I2846" s="307" t="s">
        <v>7306</v>
      </c>
      <c r="J2846" s="329" t="s">
        <v>7715</v>
      </c>
      <c r="K2846" s="206">
        <v>28500</v>
      </c>
      <c r="L2846" s="330" t="s">
        <v>1</v>
      </c>
      <c r="M2846" s="348" t="s">
        <v>12687</v>
      </c>
      <c r="N2846" s="323" t="s">
        <v>1</v>
      </c>
      <c r="O2846" s="323" t="s">
        <v>1</v>
      </c>
      <c r="P2846" s="202" t="s">
        <v>658</v>
      </c>
    </row>
    <row r="2847" spans="1:16" ht="114.75" x14ac:dyDescent="0.25">
      <c r="A2847" s="202" t="s">
        <v>11557</v>
      </c>
      <c r="B2847" s="323" t="s">
        <v>11584</v>
      </c>
      <c r="C2847" s="331" t="s">
        <v>658</v>
      </c>
      <c r="D2847" s="329" t="s">
        <v>1</v>
      </c>
      <c r="E2847" s="329" t="s">
        <v>1</v>
      </c>
      <c r="F2847" s="329" t="s">
        <v>11591</v>
      </c>
      <c r="G2847" s="329" t="s">
        <v>839</v>
      </c>
      <c r="H2847" s="329" t="s">
        <v>841</v>
      </c>
      <c r="I2847" s="307" t="s">
        <v>7306</v>
      </c>
      <c r="J2847" s="329" t="s">
        <v>7715</v>
      </c>
      <c r="K2847" s="206">
        <v>28500</v>
      </c>
      <c r="L2847" s="330" t="s">
        <v>1</v>
      </c>
      <c r="M2847" s="348" t="s">
        <v>12687</v>
      </c>
      <c r="N2847" s="323" t="s">
        <v>1</v>
      </c>
      <c r="O2847" s="323" t="s">
        <v>1</v>
      </c>
      <c r="P2847" s="202" t="s">
        <v>658</v>
      </c>
    </row>
    <row r="2848" spans="1:16" ht="114.75" x14ac:dyDescent="0.25">
      <c r="A2848" s="202" t="s">
        <v>11558</v>
      </c>
      <c r="B2848" s="323" t="s">
        <v>11585</v>
      </c>
      <c r="C2848" s="331" t="s">
        <v>658</v>
      </c>
      <c r="D2848" s="329" t="s">
        <v>1</v>
      </c>
      <c r="E2848" s="329" t="s">
        <v>1</v>
      </c>
      <c r="F2848" s="329" t="s">
        <v>11592</v>
      </c>
      <c r="G2848" s="329" t="s">
        <v>839</v>
      </c>
      <c r="H2848" s="329" t="s">
        <v>841</v>
      </c>
      <c r="I2848" s="307" t="s">
        <v>7306</v>
      </c>
      <c r="J2848" s="329" t="s">
        <v>7715</v>
      </c>
      <c r="K2848" s="206">
        <v>17400</v>
      </c>
      <c r="L2848" s="330" t="s">
        <v>1</v>
      </c>
      <c r="M2848" s="348" t="s">
        <v>12687</v>
      </c>
      <c r="N2848" s="323" t="s">
        <v>1</v>
      </c>
      <c r="O2848" s="323" t="s">
        <v>1</v>
      </c>
      <c r="P2848" s="202" t="s">
        <v>658</v>
      </c>
    </row>
    <row r="2849" spans="1:16" ht="114.75" x14ac:dyDescent="0.25">
      <c r="A2849" s="202" t="s">
        <v>11593</v>
      </c>
      <c r="B2849" s="323" t="s">
        <v>11602</v>
      </c>
      <c r="C2849" s="331" t="s">
        <v>658</v>
      </c>
      <c r="D2849" s="329" t="s">
        <v>1</v>
      </c>
      <c r="E2849" s="329" t="s">
        <v>1</v>
      </c>
      <c r="F2849" s="329" t="s">
        <v>11608</v>
      </c>
      <c r="G2849" s="329" t="s">
        <v>839</v>
      </c>
      <c r="H2849" s="329" t="s">
        <v>841</v>
      </c>
      <c r="I2849" s="307" t="s">
        <v>7306</v>
      </c>
      <c r="J2849" s="329" t="s">
        <v>7715</v>
      </c>
      <c r="K2849" s="206">
        <v>13960</v>
      </c>
      <c r="L2849" s="330" t="s">
        <v>1</v>
      </c>
      <c r="M2849" s="348" t="s">
        <v>12687</v>
      </c>
      <c r="N2849" s="323" t="s">
        <v>1</v>
      </c>
      <c r="O2849" s="323" t="s">
        <v>1</v>
      </c>
      <c r="P2849" s="202" t="s">
        <v>658</v>
      </c>
    </row>
    <row r="2850" spans="1:16" ht="114.75" x14ac:dyDescent="0.25">
      <c r="A2850" s="202" t="s">
        <v>11594</v>
      </c>
      <c r="B2850" s="323" t="s">
        <v>11603</v>
      </c>
      <c r="C2850" s="331" t="s">
        <v>658</v>
      </c>
      <c r="D2850" s="329" t="s">
        <v>1</v>
      </c>
      <c r="E2850" s="329" t="s">
        <v>1</v>
      </c>
      <c r="F2850" s="329" t="s">
        <v>11609</v>
      </c>
      <c r="G2850" s="329" t="s">
        <v>839</v>
      </c>
      <c r="H2850" s="329" t="s">
        <v>841</v>
      </c>
      <c r="I2850" s="307" t="s">
        <v>7306</v>
      </c>
      <c r="J2850" s="329" t="s">
        <v>7715</v>
      </c>
      <c r="K2850" s="206">
        <v>35066.67</v>
      </c>
      <c r="L2850" s="330" t="s">
        <v>1</v>
      </c>
      <c r="M2850" s="348" t="s">
        <v>12687</v>
      </c>
      <c r="N2850" s="323" t="s">
        <v>1</v>
      </c>
      <c r="O2850" s="323" t="s">
        <v>1</v>
      </c>
      <c r="P2850" s="202" t="s">
        <v>658</v>
      </c>
    </row>
    <row r="2851" spans="1:16" ht="114.75" x14ac:dyDescent="0.25">
      <c r="A2851" s="202" t="s">
        <v>11595</v>
      </c>
      <c r="B2851" s="323" t="s">
        <v>11604</v>
      </c>
      <c r="C2851" s="331" t="s">
        <v>658</v>
      </c>
      <c r="D2851" s="329" t="s">
        <v>1</v>
      </c>
      <c r="E2851" s="329" t="s">
        <v>1</v>
      </c>
      <c r="F2851" s="329" t="s">
        <v>11610</v>
      </c>
      <c r="G2851" s="329" t="s">
        <v>839</v>
      </c>
      <c r="H2851" s="329" t="s">
        <v>841</v>
      </c>
      <c r="I2851" s="307" t="s">
        <v>7306</v>
      </c>
      <c r="J2851" s="329" t="s">
        <v>7715</v>
      </c>
      <c r="K2851" s="206">
        <v>43000</v>
      </c>
      <c r="L2851" s="330" t="s">
        <v>1</v>
      </c>
      <c r="M2851" s="348" t="s">
        <v>12687</v>
      </c>
      <c r="N2851" s="323" t="s">
        <v>1</v>
      </c>
      <c r="O2851" s="323" t="s">
        <v>1</v>
      </c>
      <c r="P2851" s="202" t="s">
        <v>658</v>
      </c>
    </row>
    <row r="2852" spans="1:16" ht="114.75" x14ac:dyDescent="0.25">
      <c r="A2852" s="202" t="s">
        <v>11596</v>
      </c>
      <c r="B2852" s="323" t="s">
        <v>11605</v>
      </c>
      <c r="C2852" s="331" t="s">
        <v>658</v>
      </c>
      <c r="D2852" s="329" t="s">
        <v>1</v>
      </c>
      <c r="E2852" s="329" t="s">
        <v>1</v>
      </c>
      <c r="F2852" s="329" t="s">
        <v>11611</v>
      </c>
      <c r="G2852" s="329" t="s">
        <v>839</v>
      </c>
      <c r="H2852" s="329" t="s">
        <v>841</v>
      </c>
      <c r="I2852" s="307" t="s">
        <v>7306</v>
      </c>
      <c r="J2852" s="329" t="s">
        <v>7715</v>
      </c>
      <c r="K2852" s="206">
        <v>37338.17</v>
      </c>
      <c r="L2852" s="330" t="s">
        <v>1</v>
      </c>
      <c r="M2852" s="348" t="s">
        <v>12687</v>
      </c>
      <c r="N2852" s="323" t="s">
        <v>1</v>
      </c>
      <c r="O2852" s="323" t="s">
        <v>1</v>
      </c>
      <c r="P2852" s="202" t="s">
        <v>658</v>
      </c>
    </row>
    <row r="2853" spans="1:16" ht="114.75" x14ac:dyDescent="0.25">
      <c r="A2853" s="202" t="s">
        <v>11597</v>
      </c>
      <c r="B2853" s="323" t="s">
        <v>11606</v>
      </c>
      <c r="C2853" s="331" t="s">
        <v>658</v>
      </c>
      <c r="D2853" s="329" t="s">
        <v>1</v>
      </c>
      <c r="E2853" s="329" t="s">
        <v>1</v>
      </c>
      <c r="F2853" s="329" t="s">
        <v>11612</v>
      </c>
      <c r="G2853" s="329" t="s">
        <v>839</v>
      </c>
      <c r="H2853" s="329" t="s">
        <v>841</v>
      </c>
      <c r="I2853" s="307" t="s">
        <v>7306</v>
      </c>
      <c r="J2853" s="329" t="s">
        <v>7715</v>
      </c>
      <c r="K2853" s="206">
        <v>18760</v>
      </c>
      <c r="L2853" s="330" t="s">
        <v>1</v>
      </c>
      <c r="M2853" s="348" t="s">
        <v>12687</v>
      </c>
      <c r="N2853" s="323" t="s">
        <v>1</v>
      </c>
      <c r="O2853" s="323" t="s">
        <v>1</v>
      </c>
      <c r="P2853" s="202" t="s">
        <v>658</v>
      </c>
    </row>
    <row r="2854" spans="1:16" ht="114.75" x14ac:dyDescent="0.25">
      <c r="A2854" s="202" t="s">
        <v>11598</v>
      </c>
      <c r="B2854" s="323" t="s">
        <v>11607</v>
      </c>
      <c r="C2854" s="331" t="s">
        <v>658</v>
      </c>
      <c r="D2854" s="329" t="s">
        <v>1</v>
      </c>
      <c r="E2854" s="329" t="s">
        <v>1</v>
      </c>
      <c r="F2854" s="329" t="s">
        <v>11613</v>
      </c>
      <c r="G2854" s="329" t="s">
        <v>839</v>
      </c>
      <c r="H2854" s="329" t="s">
        <v>841</v>
      </c>
      <c r="I2854" s="307" t="s">
        <v>7306</v>
      </c>
      <c r="J2854" s="329" t="s">
        <v>7715</v>
      </c>
      <c r="K2854" s="206">
        <v>4250</v>
      </c>
      <c r="L2854" s="330" t="s">
        <v>1</v>
      </c>
      <c r="M2854" s="348" t="s">
        <v>12687</v>
      </c>
      <c r="N2854" s="323" t="s">
        <v>1</v>
      </c>
      <c r="O2854" s="323" t="s">
        <v>1</v>
      </c>
      <c r="P2854" s="202" t="s">
        <v>658</v>
      </c>
    </row>
    <row r="2855" spans="1:16" ht="114.75" x14ac:dyDescent="0.25">
      <c r="A2855" s="202" t="s">
        <v>11599</v>
      </c>
      <c r="B2855" s="323" t="s">
        <v>11607</v>
      </c>
      <c r="C2855" s="331" t="s">
        <v>658</v>
      </c>
      <c r="D2855" s="329" t="s">
        <v>1</v>
      </c>
      <c r="E2855" s="329" t="s">
        <v>1</v>
      </c>
      <c r="F2855" s="329" t="s">
        <v>11614</v>
      </c>
      <c r="G2855" s="329" t="s">
        <v>839</v>
      </c>
      <c r="H2855" s="329" t="s">
        <v>841</v>
      </c>
      <c r="I2855" s="307" t="s">
        <v>7306</v>
      </c>
      <c r="J2855" s="329" t="s">
        <v>7715</v>
      </c>
      <c r="K2855" s="206">
        <v>4250</v>
      </c>
      <c r="L2855" s="330" t="s">
        <v>1</v>
      </c>
      <c r="M2855" s="348" t="s">
        <v>12687</v>
      </c>
      <c r="N2855" s="323" t="s">
        <v>1</v>
      </c>
      <c r="O2855" s="323" t="s">
        <v>1</v>
      </c>
      <c r="P2855" s="202" t="s">
        <v>658</v>
      </c>
    </row>
    <row r="2856" spans="1:16" ht="114.75" x14ac:dyDescent="0.25">
      <c r="A2856" s="202" t="s">
        <v>11600</v>
      </c>
      <c r="B2856" s="323" t="s">
        <v>11615</v>
      </c>
      <c r="C2856" s="331" t="s">
        <v>658</v>
      </c>
      <c r="D2856" s="329" t="s">
        <v>1</v>
      </c>
      <c r="E2856" s="329" t="s">
        <v>1</v>
      </c>
      <c r="F2856" s="329" t="s">
        <v>11627</v>
      </c>
      <c r="G2856" s="329" t="s">
        <v>839</v>
      </c>
      <c r="H2856" s="329" t="s">
        <v>841</v>
      </c>
      <c r="I2856" s="307" t="s">
        <v>7306</v>
      </c>
      <c r="J2856" s="329" t="s">
        <v>7715</v>
      </c>
      <c r="K2856" s="206">
        <v>6000</v>
      </c>
      <c r="L2856" s="330" t="s">
        <v>1</v>
      </c>
      <c r="M2856" s="348" t="s">
        <v>12687</v>
      </c>
      <c r="N2856" s="323" t="s">
        <v>1</v>
      </c>
      <c r="O2856" s="323" t="s">
        <v>1</v>
      </c>
      <c r="P2856" s="202" t="s">
        <v>658</v>
      </c>
    </row>
    <row r="2857" spans="1:16" ht="114.75" x14ac:dyDescent="0.25">
      <c r="A2857" s="202" t="s">
        <v>11601</v>
      </c>
      <c r="B2857" s="323" t="s">
        <v>11616</v>
      </c>
      <c r="C2857" s="331" t="s">
        <v>658</v>
      </c>
      <c r="D2857" s="329" t="s">
        <v>1</v>
      </c>
      <c r="E2857" s="329" t="s">
        <v>1</v>
      </c>
      <c r="F2857" s="329" t="s">
        <v>11628</v>
      </c>
      <c r="G2857" s="329" t="s">
        <v>839</v>
      </c>
      <c r="H2857" s="329" t="s">
        <v>841</v>
      </c>
      <c r="I2857" s="307" t="s">
        <v>7306</v>
      </c>
      <c r="J2857" s="329" t="s">
        <v>7715</v>
      </c>
      <c r="K2857" s="206">
        <v>11375</v>
      </c>
      <c r="L2857" s="330" t="s">
        <v>1</v>
      </c>
      <c r="M2857" s="348" t="s">
        <v>12687</v>
      </c>
      <c r="N2857" s="323" t="s">
        <v>1</v>
      </c>
      <c r="O2857" s="323" t="s">
        <v>1</v>
      </c>
      <c r="P2857" s="202" t="s">
        <v>658</v>
      </c>
    </row>
    <row r="2858" spans="1:16" ht="114.75" x14ac:dyDescent="0.25">
      <c r="A2858" s="202" t="s">
        <v>11622</v>
      </c>
      <c r="B2858" s="323" t="s">
        <v>11617</v>
      </c>
      <c r="C2858" s="331" t="s">
        <v>658</v>
      </c>
      <c r="D2858" s="329" t="s">
        <v>1</v>
      </c>
      <c r="E2858" s="329" t="s">
        <v>1</v>
      </c>
      <c r="F2858" s="329" t="s">
        <v>11629</v>
      </c>
      <c r="G2858" s="329" t="s">
        <v>839</v>
      </c>
      <c r="H2858" s="329" t="s">
        <v>841</v>
      </c>
      <c r="I2858" s="307" t="s">
        <v>7306</v>
      </c>
      <c r="J2858" s="329" t="s">
        <v>7715</v>
      </c>
      <c r="K2858" s="206">
        <v>5747</v>
      </c>
      <c r="L2858" s="330" t="s">
        <v>1</v>
      </c>
      <c r="M2858" s="348" t="s">
        <v>12687</v>
      </c>
      <c r="N2858" s="323" t="s">
        <v>1</v>
      </c>
      <c r="O2858" s="323" t="s">
        <v>1</v>
      </c>
      <c r="P2858" s="202" t="s">
        <v>658</v>
      </c>
    </row>
    <row r="2859" spans="1:16" ht="114.75" x14ac:dyDescent="0.25">
      <c r="A2859" s="202" t="s">
        <v>11623</v>
      </c>
      <c r="B2859" s="323" t="s">
        <v>11618</v>
      </c>
      <c r="C2859" s="331" t="s">
        <v>658</v>
      </c>
      <c r="D2859" s="329" t="s">
        <v>1</v>
      </c>
      <c r="E2859" s="329" t="s">
        <v>1</v>
      </c>
      <c r="F2859" s="329" t="s">
        <v>11630</v>
      </c>
      <c r="G2859" s="329" t="s">
        <v>839</v>
      </c>
      <c r="H2859" s="329" t="s">
        <v>841</v>
      </c>
      <c r="I2859" s="307" t="s">
        <v>7306</v>
      </c>
      <c r="J2859" s="329" t="s">
        <v>7715</v>
      </c>
      <c r="K2859" s="206">
        <v>43575</v>
      </c>
      <c r="L2859" s="330" t="s">
        <v>1</v>
      </c>
      <c r="M2859" s="348" t="s">
        <v>12687</v>
      </c>
      <c r="N2859" s="323" t="s">
        <v>1</v>
      </c>
      <c r="O2859" s="323" t="s">
        <v>1</v>
      </c>
      <c r="P2859" s="202" t="s">
        <v>658</v>
      </c>
    </row>
    <row r="2860" spans="1:16" ht="114.75" x14ac:dyDescent="0.25">
      <c r="A2860" s="202" t="s">
        <v>11624</v>
      </c>
      <c r="B2860" s="323" t="s">
        <v>11619</v>
      </c>
      <c r="C2860" s="331" t="s">
        <v>658</v>
      </c>
      <c r="D2860" s="329" t="s">
        <v>1</v>
      </c>
      <c r="E2860" s="329" t="s">
        <v>1</v>
      </c>
      <c r="F2860" s="329" t="s">
        <v>11631</v>
      </c>
      <c r="G2860" s="329" t="s">
        <v>839</v>
      </c>
      <c r="H2860" s="329" t="s">
        <v>841</v>
      </c>
      <c r="I2860" s="307" t="s">
        <v>7306</v>
      </c>
      <c r="J2860" s="329" t="s">
        <v>7715</v>
      </c>
      <c r="K2860" s="206">
        <v>20847.45</v>
      </c>
      <c r="L2860" s="330" t="s">
        <v>1</v>
      </c>
      <c r="M2860" s="348" t="s">
        <v>12687</v>
      </c>
      <c r="N2860" s="323" t="s">
        <v>1</v>
      </c>
      <c r="O2860" s="323" t="s">
        <v>1</v>
      </c>
      <c r="P2860" s="202" t="s">
        <v>658</v>
      </c>
    </row>
    <row r="2861" spans="1:16" ht="114.75" x14ac:dyDescent="0.25">
      <c r="A2861" s="202" t="s">
        <v>11625</v>
      </c>
      <c r="B2861" s="323" t="s">
        <v>11620</v>
      </c>
      <c r="C2861" s="331" t="s">
        <v>658</v>
      </c>
      <c r="D2861" s="329" t="s">
        <v>1</v>
      </c>
      <c r="E2861" s="329" t="s">
        <v>1</v>
      </c>
      <c r="F2861" s="329" t="s">
        <v>11632</v>
      </c>
      <c r="G2861" s="329" t="s">
        <v>839</v>
      </c>
      <c r="H2861" s="329" t="s">
        <v>841</v>
      </c>
      <c r="I2861" s="307" t="s">
        <v>7306</v>
      </c>
      <c r="J2861" s="329" t="s">
        <v>7715</v>
      </c>
      <c r="K2861" s="206">
        <v>9330.51</v>
      </c>
      <c r="L2861" s="330" t="s">
        <v>1</v>
      </c>
      <c r="M2861" s="348" t="s">
        <v>12687</v>
      </c>
      <c r="N2861" s="323" t="s">
        <v>1</v>
      </c>
      <c r="O2861" s="323" t="s">
        <v>1</v>
      </c>
      <c r="P2861" s="202" t="s">
        <v>658</v>
      </c>
    </row>
    <row r="2862" spans="1:16" ht="114.75" x14ac:dyDescent="0.25">
      <c r="A2862" s="202" t="s">
        <v>11626</v>
      </c>
      <c r="B2862" s="323" t="s">
        <v>11621</v>
      </c>
      <c r="C2862" s="331" t="s">
        <v>658</v>
      </c>
      <c r="D2862" s="329" t="s">
        <v>1</v>
      </c>
      <c r="E2862" s="329" t="s">
        <v>1</v>
      </c>
      <c r="F2862" s="329" t="s">
        <v>11633</v>
      </c>
      <c r="G2862" s="329" t="s">
        <v>839</v>
      </c>
      <c r="H2862" s="329" t="s">
        <v>841</v>
      </c>
      <c r="I2862" s="307" t="s">
        <v>7306</v>
      </c>
      <c r="J2862" s="329" t="s">
        <v>7715</v>
      </c>
      <c r="K2862" s="206">
        <v>5597.46</v>
      </c>
      <c r="L2862" s="330" t="s">
        <v>1</v>
      </c>
      <c r="M2862" s="348" t="s">
        <v>12687</v>
      </c>
      <c r="N2862" s="323" t="s">
        <v>1</v>
      </c>
      <c r="O2862" s="323" t="s">
        <v>1</v>
      </c>
      <c r="P2862" s="202" t="s">
        <v>658</v>
      </c>
    </row>
    <row r="2863" spans="1:16" ht="114.75" x14ac:dyDescent="0.25">
      <c r="A2863" s="202" t="s">
        <v>11634</v>
      </c>
      <c r="B2863" s="323" t="s">
        <v>11648</v>
      </c>
      <c r="C2863" s="331" t="s">
        <v>658</v>
      </c>
      <c r="D2863" s="329" t="s">
        <v>1</v>
      </c>
      <c r="E2863" s="329" t="s">
        <v>1</v>
      </c>
      <c r="F2863" s="329" t="s">
        <v>11654</v>
      </c>
      <c r="G2863" s="329" t="s">
        <v>839</v>
      </c>
      <c r="H2863" s="329" t="s">
        <v>841</v>
      </c>
      <c r="I2863" s="307" t="s">
        <v>7306</v>
      </c>
      <c r="J2863" s="329" t="s">
        <v>7715</v>
      </c>
      <c r="K2863" s="206">
        <v>1207.6300000000001</v>
      </c>
      <c r="L2863" s="330" t="s">
        <v>1</v>
      </c>
      <c r="M2863" s="348" t="s">
        <v>12687</v>
      </c>
      <c r="N2863" s="323" t="s">
        <v>1</v>
      </c>
      <c r="O2863" s="323" t="s">
        <v>1</v>
      </c>
      <c r="P2863" s="202" t="s">
        <v>658</v>
      </c>
    </row>
    <row r="2864" spans="1:16" ht="114.75" x14ac:dyDescent="0.25">
      <c r="A2864" s="202" t="s">
        <v>11635</v>
      </c>
      <c r="B2864" s="323" t="s">
        <v>11649</v>
      </c>
      <c r="C2864" s="331" t="s">
        <v>658</v>
      </c>
      <c r="D2864" s="329" t="s">
        <v>1</v>
      </c>
      <c r="E2864" s="329" t="s">
        <v>1</v>
      </c>
      <c r="F2864" s="329" t="s">
        <v>11655</v>
      </c>
      <c r="G2864" s="329" t="s">
        <v>839</v>
      </c>
      <c r="H2864" s="329" t="s">
        <v>841</v>
      </c>
      <c r="I2864" s="307" t="s">
        <v>7306</v>
      </c>
      <c r="J2864" s="329" t="s">
        <v>7715</v>
      </c>
      <c r="K2864" s="206">
        <v>15500</v>
      </c>
      <c r="L2864" s="330" t="s">
        <v>1</v>
      </c>
      <c r="M2864" s="348" t="s">
        <v>12687</v>
      </c>
      <c r="N2864" s="323" t="s">
        <v>1</v>
      </c>
      <c r="O2864" s="323" t="s">
        <v>1</v>
      </c>
      <c r="P2864" s="202" t="s">
        <v>658</v>
      </c>
    </row>
    <row r="2865" spans="1:16" ht="114.75" x14ac:dyDescent="0.25">
      <c r="A2865" s="202" t="s">
        <v>11636</v>
      </c>
      <c r="B2865" s="323" t="s">
        <v>11650</v>
      </c>
      <c r="C2865" s="331" t="s">
        <v>658</v>
      </c>
      <c r="D2865" s="329" t="s">
        <v>1</v>
      </c>
      <c r="E2865" s="329" t="s">
        <v>1</v>
      </c>
      <c r="F2865" s="329" t="s">
        <v>11656</v>
      </c>
      <c r="G2865" s="329" t="s">
        <v>839</v>
      </c>
      <c r="H2865" s="329" t="s">
        <v>841</v>
      </c>
      <c r="I2865" s="307" t="s">
        <v>7306</v>
      </c>
      <c r="J2865" s="329" t="s">
        <v>7715</v>
      </c>
      <c r="K2865" s="206">
        <v>1251.3599999999999</v>
      </c>
      <c r="L2865" s="330" t="s">
        <v>1</v>
      </c>
      <c r="M2865" s="348" t="s">
        <v>12687</v>
      </c>
      <c r="N2865" s="323" t="s">
        <v>1</v>
      </c>
      <c r="O2865" s="323" t="s">
        <v>1</v>
      </c>
      <c r="P2865" s="202" t="s">
        <v>658</v>
      </c>
    </row>
    <row r="2866" spans="1:16" ht="114.75" x14ac:dyDescent="0.25">
      <c r="A2866" s="202" t="s">
        <v>11637</v>
      </c>
      <c r="B2866" s="323" t="s">
        <v>11651</v>
      </c>
      <c r="C2866" s="331" t="s">
        <v>658</v>
      </c>
      <c r="D2866" s="329" t="s">
        <v>1</v>
      </c>
      <c r="E2866" s="329" t="s">
        <v>1</v>
      </c>
      <c r="F2866" s="329" t="s">
        <v>11657</v>
      </c>
      <c r="G2866" s="329" t="s">
        <v>839</v>
      </c>
      <c r="H2866" s="329" t="s">
        <v>841</v>
      </c>
      <c r="I2866" s="307" t="s">
        <v>7306</v>
      </c>
      <c r="J2866" s="329" t="s">
        <v>7715</v>
      </c>
      <c r="K2866" s="206">
        <v>1262.07</v>
      </c>
      <c r="L2866" s="330" t="s">
        <v>1</v>
      </c>
      <c r="M2866" s="348" t="s">
        <v>12687</v>
      </c>
      <c r="N2866" s="323" t="s">
        <v>1</v>
      </c>
      <c r="O2866" s="323" t="s">
        <v>1</v>
      </c>
      <c r="P2866" s="202" t="s">
        <v>658</v>
      </c>
    </row>
    <row r="2867" spans="1:16" ht="114.75" x14ac:dyDescent="0.25">
      <c r="A2867" s="202" t="s">
        <v>11638</v>
      </c>
      <c r="B2867" s="323" t="s">
        <v>11621</v>
      </c>
      <c r="C2867" s="331" t="s">
        <v>658</v>
      </c>
      <c r="D2867" s="329" t="s">
        <v>1</v>
      </c>
      <c r="E2867" s="329" t="s">
        <v>1</v>
      </c>
      <c r="F2867" s="329" t="s">
        <v>11658</v>
      </c>
      <c r="G2867" s="329" t="s">
        <v>839</v>
      </c>
      <c r="H2867" s="329" t="s">
        <v>841</v>
      </c>
      <c r="I2867" s="307" t="s">
        <v>7306</v>
      </c>
      <c r="J2867" s="329" t="s">
        <v>7715</v>
      </c>
      <c r="K2867" s="206">
        <v>33868.14</v>
      </c>
      <c r="L2867" s="330" t="s">
        <v>1</v>
      </c>
      <c r="M2867" s="348" t="s">
        <v>12687</v>
      </c>
      <c r="N2867" s="323" t="s">
        <v>1</v>
      </c>
      <c r="O2867" s="323" t="s">
        <v>1</v>
      </c>
      <c r="P2867" s="202" t="s">
        <v>658</v>
      </c>
    </row>
    <row r="2868" spans="1:16" ht="114.75" x14ac:dyDescent="0.25">
      <c r="A2868" s="202" t="s">
        <v>11639</v>
      </c>
      <c r="B2868" s="323" t="s">
        <v>11652</v>
      </c>
      <c r="C2868" s="331" t="s">
        <v>658</v>
      </c>
      <c r="D2868" s="329" t="s">
        <v>1</v>
      </c>
      <c r="E2868" s="329" t="s">
        <v>1</v>
      </c>
      <c r="F2868" s="329" t="s">
        <v>11659</v>
      </c>
      <c r="G2868" s="329" t="s">
        <v>839</v>
      </c>
      <c r="H2868" s="329" t="s">
        <v>841</v>
      </c>
      <c r="I2868" s="307" t="s">
        <v>7306</v>
      </c>
      <c r="J2868" s="329" t="s">
        <v>7715</v>
      </c>
      <c r="K2868" s="206">
        <v>29500</v>
      </c>
      <c r="L2868" s="330" t="s">
        <v>1</v>
      </c>
      <c r="M2868" s="348" t="s">
        <v>12687</v>
      </c>
      <c r="N2868" s="323" t="s">
        <v>1</v>
      </c>
      <c r="O2868" s="323" t="s">
        <v>1</v>
      </c>
      <c r="P2868" s="202" t="s">
        <v>658</v>
      </c>
    </row>
    <row r="2869" spans="1:16" ht="114.75" x14ac:dyDescent="0.25">
      <c r="A2869" s="202" t="s">
        <v>11640</v>
      </c>
      <c r="B2869" s="323" t="s">
        <v>11653</v>
      </c>
      <c r="C2869" s="331" t="s">
        <v>658</v>
      </c>
      <c r="D2869" s="329" t="s">
        <v>1</v>
      </c>
      <c r="E2869" s="329" t="s">
        <v>1</v>
      </c>
      <c r="F2869" s="329" t="s">
        <v>11660</v>
      </c>
      <c r="G2869" s="329" t="s">
        <v>839</v>
      </c>
      <c r="H2869" s="329" t="s">
        <v>841</v>
      </c>
      <c r="I2869" s="307" t="s">
        <v>7306</v>
      </c>
      <c r="J2869" s="329" t="s">
        <v>7715</v>
      </c>
      <c r="K2869" s="206">
        <v>10000</v>
      </c>
      <c r="L2869" s="330" t="s">
        <v>1</v>
      </c>
      <c r="M2869" s="348" t="s">
        <v>12687</v>
      </c>
      <c r="N2869" s="323" t="s">
        <v>1</v>
      </c>
      <c r="O2869" s="323" t="s">
        <v>1</v>
      </c>
      <c r="P2869" s="202" t="s">
        <v>658</v>
      </c>
    </row>
    <row r="2870" spans="1:16" ht="114.75" x14ac:dyDescent="0.25">
      <c r="A2870" s="202" t="s">
        <v>11641</v>
      </c>
      <c r="B2870" s="323" t="s">
        <v>11653</v>
      </c>
      <c r="C2870" s="331" t="s">
        <v>658</v>
      </c>
      <c r="D2870" s="329" t="s">
        <v>1</v>
      </c>
      <c r="E2870" s="329" t="s">
        <v>1</v>
      </c>
      <c r="F2870" s="329" t="s">
        <v>11681</v>
      </c>
      <c r="G2870" s="329" t="s">
        <v>839</v>
      </c>
      <c r="H2870" s="329" t="s">
        <v>841</v>
      </c>
      <c r="I2870" s="307" t="s">
        <v>7306</v>
      </c>
      <c r="J2870" s="329" t="s">
        <v>7715</v>
      </c>
      <c r="K2870" s="206">
        <v>10000</v>
      </c>
      <c r="L2870" s="330" t="s">
        <v>1</v>
      </c>
      <c r="M2870" s="348" t="s">
        <v>12687</v>
      </c>
      <c r="N2870" s="323" t="s">
        <v>1</v>
      </c>
      <c r="O2870" s="323" t="s">
        <v>1</v>
      </c>
      <c r="P2870" s="202" t="s">
        <v>658</v>
      </c>
    </row>
    <row r="2871" spans="1:16" ht="114.75" x14ac:dyDescent="0.25">
      <c r="A2871" s="202" t="s">
        <v>11642</v>
      </c>
      <c r="B2871" s="323" t="s">
        <v>11661</v>
      </c>
      <c r="C2871" s="331" t="s">
        <v>658</v>
      </c>
      <c r="D2871" s="329" t="s">
        <v>1</v>
      </c>
      <c r="E2871" s="329" t="s">
        <v>1</v>
      </c>
      <c r="F2871" s="329" t="s">
        <v>11682</v>
      </c>
      <c r="G2871" s="329" t="s">
        <v>839</v>
      </c>
      <c r="H2871" s="329" t="s">
        <v>841</v>
      </c>
      <c r="I2871" s="307" t="s">
        <v>7306</v>
      </c>
      <c r="J2871" s="329" t="s">
        <v>7715</v>
      </c>
      <c r="K2871" s="206">
        <v>43576.27</v>
      </c>
      <c r="L2871" s="330" t="s">
        <v>1</v>
      </c>
      <c r="M2871" s="348" t="s">
        <v>12687</v>
      </c>
      <c r="N2871" s="323" t="s">
        <v>1</v>
      </c>
      <c r="O2871" s="323" t="s">
        <v>1</v>
      </c>
      <c r="P2871" s="202" t="s">
        <v>658</v>
      </c>
    </row>
    <row r="2872" spans="1:16" ht="114.75" x14ac:dyDescent="0.25">
      <c r="A2872" s="202" t="s">
        <v>11643</v>
      </c>
      <c r="B2872" s="323" t="s">
        <v>11662</v>
      </c>
      <c r="C2872" s="331" t="s">
        <v>658</v>
      </c>
      <c r="D2872" s="329" t="s">
        <v>1</v>
      </c>
      <c r="E2872" s="329" t="s">
        <v>1</v>
      </c>
      <c r="F2872" s="329" t="s">
        <v>11683</v>
      </c>
      <c r="G2872" s="329" t="s">
        <v>839</v>
      </c>
      <c r="H2872" s="329" t="s">
        <v>841</v>
      </c>
      <c r="I2872" s="307" t="s">
        <v>7306</v>
      </c>
      <c r="J2872" s="329" t="s">
        <v>7715</v>
      </c>
      <c r="K2872" s="206">
        <v>1753.39</v>
      </c>
      <c r="L2872" s="330" t="s">
        <v>1</v>
      </c>
      <c r="M2872" s="348" t="s">
        <v>12687</v>
      </c>
      <c r="N2872" s="323" t="s">
        <v>1</v>
      </c>
      <c r="O2872" s="323" t="s">
        <v>1</v>
      </c>
      <c r="P2872" s="202" t="s">
        <v>658</v>
      </c>
    </row>
    <row r="2873" spans="1:16" ht="114.75" x14ac:dyDescent="0.25">
      <c r="A2873" s="202" t="s">
        <v>11644</v>
      </c>
      <c r="B2873" s="323" t="s">
        <v>11663</v>
      </c>
      <c r="C2873" s="331" t="s">
        <v>658</v>
      </c>
      <c r="D2873" s="329" t="s">
        <v>1</v>
      </c>
      <c r="E2873" s="329" t="s">
        <v>1</v>
      </c>
      <c r="F2873" s="329" t="s">
        <v>11684</v>
      </c>
      <c r="G2873" s="329" t="s">
        <v>839</v>
      </c>
      <c r="H2873" s="329" t="s">
        <v>841</v>
      </c>
      <c r="I2873" s="307" t="s">
        <v>7306</v>
      </c>
      <c r="J2873" s="329" t="s">
        <v>7715</v>
      </c>
      <c r="K2873" s="206">
        <v>13494.2</v>
      </c>
      <c r="L2873" s="330" t="s">
        <v>1</v>
      </c>
      <c r="M2873" s="348" t="s">
        <v>12687</v>
      </c>
      <c r="N2873" s="323" t="s">
        <v>1</v>
      </c>
      <c r="O2873" s="323" t="s">
        <v>1</v>
      </c>
      <c r="P2873" s="202" t="s">
        <v>658</v>
      </c>
    </row>
    <row r="2874" spans="1:16" ht="114.75" x14ac:dyDescent="0.25">
      <c r="A2874" s="202" t="s">
        <v>11645</v>
      </c>
      <c r="B2874" s="323" t="s">
        <v>11664</v>
      </c>
      <c r="C2874" s="331" t="s">
        <v>658</v>
      </c>
      <c r="D2874" s="329" t="s">
        <v>1</v>
      </c>
      <c r="E2874" s="329" t="s">
        <v>1</v>
      </c>
      <c r="F2874" s="329" t="s">
        <v>11685</v>
      </c>
      <c r="G2874" s="329" t="s">
        <v>839</v>
      </c>
      <c r="H2874" s="329" t="s">
        <v>841</v>
      </c>
      <c r="I2874" s="307" t="s">
        <v>7306</v>
      </c>
      <c r="J2874" s="329" t="s">
        <v>7715</v>
      </c>
      <c r="K2874" s="206">
        <v>24256.14</v>
      </c>
      <c r="L2874" s="330" t="s">
        <v>1</v>
      </c>
      <c r="M2874" s="348" t="s">
        <v>12687</v>
      </c>
      <c r="N2874" s="323" t="s">
        <v>1</v>
      </c>
      <c r="O2874" s="323" t="s">
        <v>1</v>
      </c>
      <c r="P2874" s="202" t="s">
        <v>658</v>
      </c>
    </row>
    <row r="2875" spans="1:16" ht="114.75" x14ac:dyDescent="0.25">
      <c r="A2875" s="202" t="s">
        <v>11646</v>
      </c>
      <c r="B2875" s="323" t="s">
        <v>11665</v>
      </c>
      <c r="C2875" s="331" t="s">
        <v>658</v>
      </c>
      <c r="D2875" s="329" t="s">
        <v>1</v>
      </c>
      <c r="E2875" s="329" t="s">
        <v>1</v>
      </c>
      <c r="F2875" s="329" t="s">
        <v>11686</v>
      </c>
      <c r="G2875" s="329" t="s">
        <v>839</v>
      </c>
      <c r="H2875" s="329" t="s">
        <v>841</v>
      </c>
      <c r="I2875" s="307" t="s">
        <v>7306</v>
      </c>
      <c r="J2875" s="329" t="s">
        <v>7715</v>
      </c>
      <c r="K2875" s="206">
        <v>17749.95</v>
      </c>
      <c r="L2875" s="330" t="s">
        <v>1</v>
      </c>
      <c r="M2875" s="348" t="s">
        <v>12687</v>
      </c>
      <c r="N2875" s="323" t="s">
        <v>1</v>
      </c>
      <c r="O2875" s="323" t="s">
        <v>1</v>
      </c>
      <c r="P2875" s="202" t="s">
        <v>658</v>
      </c>
    </row>
    <row r="2876" spans="1:16" ht="114.75" x14ac:dyDescent="0.25">
      <c r="A2876" s="202" t="s">
        <v>11647</v>
      </c>
      <c r="B2876" s="323" t="s">
        <v>11666</v>
      </c>
      <c r="C2876" s="331" t="s">
        <v>658</v>
      </c>
      <c r="D2876" s="329" t="s">
        <v>1</v>
      </c>
      <c r="E2876" s="329" t="s">
        <v>1</v>
      </c>
      <c r="F2876" s="329" t="s">
        <v>11687</v>
      </c>
      <c r="G2876" s="329" t="s">
        <v>839</v>
      </c>
      <c r="H2876" s="329" t="s">
        <v>841</v>
      </c>
      <c r="I2876" s="307" t="s">
        <v>7306</v>
      </c>
      <c r="J2876" s="329" t="s">
        <v>7715</v>
      </c>
      <c r="K2876" s="206">
        <v>1753.39</v>
      </c>
      <c r="L2876" s="330" t="s">
        <v>1</v>
      </c>
      <c r="M2876" s="348" t="s">
        <v>12687</v>
      </c>
      <c r="N2876" s="323" t="s">
        <v>1</v>
      </c>
      <c r="O2876" s="323" t="s">
        <v>1</v>
      </c>
      <c r="P2876" s="202" t="s">
        <v>658</v>
      </c>
    </row>
    <row r="2877" spans="1:16" ht="114.75" x14ac:dyDescent="0.25">
      <c r="A2877" s="202" t="s">
        <v>11674</v>
      </c>
      <c r="B2877" s="323" t="s">
        <v>11667</v>
      </c>
      <c r="C2877" s="331" t="s">
        <v>658</v>
      </c>
      <c r="D2877" s="329" t="s">
        <v>1</v>
      </c>
      <c r="E2877" s="329" t="s">
        <v>1</v>
      </c>
      <c r="F2877" s="329" t="s">
        <v>11688</v>
      </c>
      <c r="G2877" s="329" t="s">
        <v>839</v>
      </c>
      <c r="H2877" s="329" t="s">
        <v>841</v>
      </c>
      <c r="I2877" s="307" t="s">
        <v>7306</v>
      </c>
      <c r="J2877" s="329" t="s">
        <v>7715</v>
      </c>
      <c r="K2877" s="206">
        <v>7108.95</v>
      </c>
      <c r="L2877" s="330" t="s">
        <v>1</v>
      </c>
      <c r="M2877" s="348" t="s">
        <v>12687</v>
      </c>
      <c r="N2877" s="323" t="s">
        <v>1</v>
      </c>
      <c r="O2877" s="323" t="s">
        <v>1</v>
      </c>
      <c r="P2877" s="202" t="s">
        <v>658</v>
      </c>
    </row>
    <row r="2878" spans="1:16" ht="114.75" x14ac:dyDescent="0.25">
      <c r="A2878" s="202" t="s">
        <v>11675</v>
      </c>
      <c r="B2878" s="323" t="s">
        <v>11668</v>
      </c>
      <c r="C2878" s="331" t="s">
        <v>658</v>
      </c>
      <c r="D2878" s="329" t="s">
        <v>1</v>
      </c>
      <c r="E2878" s="329" t="s">
        <v>1</v>
      </c>
      <c r="F2878" s="329" t="s">
        <v>11689</v>
      </c>
      <c r="G2878" s="329" t="s">
        <v>839</v>
      </c>
      <c r="H2878" s="329" t="s">
        <v>841</v>
      </c>
      <c r="I2878" s="307" t="s">
        <v>7306</v>
      </c>
      <c r="J2878" s="329" t="s">
        <v>7715</v>
      </c>
      <c r="K2878" s="206">
        <v>10792.37</v>
      </c>
      <c r="L2878" s="330" t="s">
        <v>1</v>
      </c>
      <c r="M2878" s="348" t="s">
        <v>12687</v>
      </c>
      <c r="N2878" s="323" t="s">
        <v>1</v>
      </c>
      <c r="O2878" s="323" t="s">
        <v>1</v>
      </c>
      <c r="P2878" s="202" t="s">
        <v>658</v>
      </c>
    </row>
    <row r="2879" spans="1:16" ht="114.75" x14ac:dyDescent="0.25">
      <c r="A2879" s="202" t="s">
        <v>11676</v>
      </c>
      <c r="B2879" s="323" t="s">
        <v>11669</v>
      </c>
      <c r="C2879" s="331" t="s">
        <v>658</v>
      </c>
      <c r="D2879" s="329" t="s">
        <v>1</v>
      </c>
      <c r="E2879" s="329" t="s">
        <v>1</v>
      </c>
      <c r="F2879" s="329" t="s">
        <v>11690</v>
      </c>
      <c r="G2879" s="329" t="s">
        <v>839</v>
      </c>
      <c r="H2879" s="329" t="s">
        <v>841</v>
      </c>
      <c r="I2879" s="307" t="s">
        <v>7306</v>
      </c>
      <c r="J2879" s="329" t="s">
        <v>7715</v>
      </c>
      <c r="K2879" s="206">
        <v>13327.16</v>
      </c>
      <c r="L2879" s="330" t="s">
        <v>1</v>
      </c>
      <c r="M2879" s="348" t="s">
        <v>12687</v>
      </c>
      <c r="N2879" s="323" t="s">
        <v>1</v>
      </c>
      <c r="O2879" s="323" t="s">
        <v>1</v>
      </c>
      <c r="P2879" s="202" t="s">
        <v>658</v>
      </c>
    </row>
    <row r="2880" spans="1:16" ht="114.75" x14ac:dyDescent="0.25">
      <c r="A2880" s="202" t="s">
        <v>11677</v>
      </c>
      <c r="B2880" s="323" t="s">
        <v>11670</v>
      </c>
      <c r="C2880" s="331" t="s">
        <v>658</v>
      </c>
      <c r="D2880" s="329" t="s">
        <v>1</v>
      </c>
      <c r="E2880" s="329" t="s">
        <v>1</v>
      </c>
      <c r="F2880" s="329" t="s">
        <v>11691</v>
      </c>
      <c r="G2880" s="329" t="s">
        <v>839</v>
      </c>
      <c r="H2880" s="329" t="s">
        <v>841</v>
      </c>
      <c r="I2880" s="307" t="s">
        <v>7306</v>
      </c>
      <c r="J2880" s="329" t="s">
        <v>7715</v>
      </c>
      <c r="K2880" s="206">
        <v>4250</v>
      </c>
      <c r="L2880" s="330" t="s">
        <v>1</v>
      </c>
      <c r="M2880" s="348" t="s">
        <v>12687</v>
      </c>
      <c r="N2880" s="323" t="s">
        <v>1</v>
      </c>
      <c r="O2880" s="323" t="s">
        <v>1</v>
      </c>
      <c r="P2880" s="202" t="s">
        <v>658</v>
      </c>
    </row>
    <row r="2881" spans="1:16" ht="114.75" x14ac:dyDescent="0.25">
      <c r="A2881" s="202" t="s">
        <v>11678</v>
      </c>
      <c r="B2881" s="323" t="s">
        <v>11671</v>
      </c>
      <c r="C2881" s="331" t="s">
        <v>658</v>
      </c>
      <c r="D2881" s="329" t="s">
        <v>1</v>
      </c>
      <c r="E2881" s="329" t="s">
        <v>1</v>
      </c>
      <c r="F2881" s="329" t="s">
        <v>11692</v>
      </c>
      <c r="G2881" s="329" t="s">
        <v>839</v>
      </c>
      <c r="H2881" s="329" t="s">
        <v>841</v>
      </c>
      <c r="I2881" s="307" t="s">
        <v>7306</v>
      </c>
      <c r="J2881" s="329" t="s">
        <v>7715</v>
      </c>
      <c r="K2881" s="206">
        <v>3500</v>
      </c>
      <c r="L2881" s="330" t="s">
        <v>1</v>
      </c>
      <c r="M2881" s="348" t="s">
        <v>12687</v>
      </c>
      <c r="N2881" s="323" t="s">
        <v>1</v>
      </c>
      <c r="O2881" s="323" t="s">
        <v>1</v>
      </c>
      <c r="P2881" s="202" t="s">
        <v>658</v>
      </c>
    </row>
    <row r="2882" spans="1:16" ht="114.75" x14ac:dyDescent="0.25">
      <c r="A2882" s="202" t="s">
        <v>11679</v>
      </c>
      <c r="B2882" s="323" t="s">
        <v>11672</v>
      </c>
      <c r="C2882" s="331" t="s">
        <v>658</v>
      </c>
      <c r="D2882" s="329" t="s">
        <v>1</v>
      </c>
      <c r="E2882" s="329" t="s">
        <v>1</v>
      </c>
      <c r="F2882" s="329" t="s">
        <v>11693</v>
      </c>
      <c r="G2882" s="329" t="s">
        <v>839</v>
      </c>
      <c r="H2882" s="329" t="s">
        <v>841</v>
      </c>
      <c r="I2882" s="307" t="s">
        <v>7306</v>
      </c>
      <c r="J2882" s="329" t="s">
        <v>7715</v>
      </c>
      <c r="K2882" s="206">
        <v>5110</v>
      </c>
      <c r="L2882" s="330" t="s">
        <v>1</v>
      </c>
      <c r="M2882" s="348" t="s">
        <v>12687</v>
      </c>
      <c r="N2882" s="323" t="s">
        <v>1</v>
      </c>
      <c r="O2882" s="323" t="s">
        <v>1</v>
      </c>
      <c r="P2882" s="202" t="s">
        <v>658</v>
      </c>
    </row>
    <row r="2883" spans="1:16" ht="114.75" x14ac:dyDescent="0.25">
      <c r="A2883" s="202" t="s">
        <v>11680</v>
      </c>
      <c r="B2883" s="323" t="s">
        <v>11673</v>
      </c>
      <c r="C2883" s="331" t="s">
        <v>658</v>
      </c>
      <c r="D2883" s="329" t="s">
        <v>1</v>
      </c>
      <c r="E2883" s="329" t="s">
        <v>1</v>
      </c>
      <c r="F2883" s="329" t="s">
        <v>11694</v>
      </c>
      <c r="G2883" s="329" t="s">
        <v>839</v>
      </c>
      <c r="H2883" s="329" t="s">
        <v>841</v>
      </c>
      <c r="I2883" s="307" t="s">
        <v>7306</v>
      </c>
      <c r="J2883" s="329" t="s">
        <v>7715</v>
      </c>
      <c r="K2883" s="206">
        <v>1670</v>
      </c>
      <c r="L2883" s="330" t="s">
        <v>1</v>
      </c>
      <c r="M2883" s="348" t="s">
        <v>12687</v>
      </c>
      <c r="N2883" s="323" t="s">
        <v>1</v>
      </c>
      <c r="O2883" s="323" t="s">
        <v>1</v>
      </c>
      <c r="P2883" s="202" t="s">
        <v>658</v>
      </c>
    </row>
    <row r="2884" spans="1:16" ht="114.75" x14ac:dyDescent="0.25">
      <c r="A2884" s="202" t="s">
        <v>11695</v>
      </c>
      <c r="B2884" s="188" t="s">
        <v>11710</v>
      </c>
      <c r="C2884" s="331" t="s">
        <v>658</v>
      </c>
      <c r="D2884" s="329" t="s">
        <v>1</v>
      </c>
      <c r="E2884" s="329" t="s">
        <v>1</v>
      </c>
      <c r="F2884" s="329" t="s">
        <v>11717</v>
      </c>
      <c r="G2884" s="329" t="s">
        <v>839</v>
      </c>
      <c r="H2884" s="329" t="s">
        <v>841</v>
      </c>
      <c r="I2884" s="307" t="s">
        <v>7306</v>
      </c>
      <c r="J2884" s="329" t="s">
        <v>7715</v>
      </c>
      <c r="K2884" s="206">
        <v>31036.04</v>
      </c>
      <c r="L2884" s="330" t="s">
        <v>1</v>
      </c>
      <c r="M2884" s="348" t="s">
        <v>12687</v>
      </c>
      <c r="N2884" s="323" t="s">
        <v>1</v>
      </c>
      <c r="O2884" s="323" t="s">
        <v>1</v>
      </c>
      <c r="P2884" s="202" t="s">
        <v>658</v>
      </c>
    </row>
    <row r="2885" spans="1:16" ht="114.75" x14ac:dyDescent="0.25">
      <c r="A2885" s="202" t="s">
        <v>11696</v>
      </c>
      <c r="B2885" s="323" t="s">
        <v>11711</v>
      </c>
      <c r="C2885" s="331" t="s">
        <v>658</v>
      </c>
      <c r="D2885" s="329" t="s">
        <v>1</v>
      </c>
      <c r="E2885" s="329" t="s">
        <v>1</v>
      </c>
      <c r="F2885" s="329" t="s">
        <v>11718</v>
      </c>
      <c r="G2885" s="329" t="s">
        <v>839</v>
      </c>
      <c r="H2885" s="329" t="s">
        <v>841</v>
      </c>
      <c r="I2885" s="307" t="s">
        <v>7306</v>
      </c>
      <c r="J2885" s="329" t="s">
        <v>7715</v>
      </c>
      <c r="K2885" s="206">
        <v>1902</v>
      </c>
      <c r="L2885" s="330" t="s">
        <v>1</v>
      </c>
      <c r="M2885" s="348" t="s">
        <v>12687</v>
      </c>
      <c r="N2885" s="323" t="s">
        <v>1</v>
      </c>
      <c r="O2885" s="323" t="s">
        <v>1</v>
      </c>
      <c r="P2885" s="202" t="s">
        <v>658</v>
      </c>
    </row>
    <row r="2886" spans="1:16" ht="114.75" x14ac:dyDescent="0.25">
      <c r="A2886" s="202" t="s">
        <v>11697</v>
      </c>
      <c r="B2886" s="323" t="s">
        <v>11712</v>
      </c>
      <c r="C2886" s="331" t="s">
        <v>658</v>
      </c>
      <c r="D2886" s="329" t="s">
        <v>1</v>
      </c>
      <c r="E2886" s="329" t="s">
        <v>1</v>
      </c>
      <c r="F2886" s="329" t="s">
        <v>11719</v>
      </c>
      <c r="G2886" s="329" t="s">
        <v>839</v>
      </c>
      <c r="H2886" s="329" t="s">
        <v>841</v>
      </c>
      <c r="I2886" s="307" t="s">
        <v>7306</v>
      </c>
      <c r="J2886" s="329" t="s">
        <v>7715</v>
      </c>
      <c r="K2886" s="206">
        <v>1906.76</v>
      </c>
      <c r="L2886" s="330" t="s">
        <v>1</v>
      </c>
      <c r="M2886" s="348" t="s">
        <v>12687</v>
      </c>
      <c r="N2886" s="323" t="s">
        <v>1</v>
      </c>
      <c r="O2886" s="323" t="s">
        <v>1</v>
      </c>
      <c r="P2886" s="202" t="s">
        <v>658</v>
      </c>
    </row>
    <row r="2887" spans="1:16" ht="114.75" x14ac:dyDescent="0.25">
      <c r="A2887" s="202" t="s">
        <v>11698</v>
      </c>
      <c r="B2887" s="323" t="s">
        <v>11713</v>
      </c>
      <c r="C2887" s="331" t="s">
        <v>658</v>
      </c>
      <c r="D2887" s="329" t="s">
        <v>1</v>
      </c>
      <c r="E2887" s="329" t="s">
        <v>1</v>
      </c>
      <c r="F2887" s="329" t="s">
        <v>11720</v>
      </c>
      <c r="G2887" s="329" t="s">
        <v>839</v>
      </c>
      <c r="H2887" s="329" t="s">
        <v>841</v>
      </c>
      <c r="I2887" s="307" t="s">
        <v>7306</v>
      </c>
      <c r="J2887" s="329" t="s">
        <v>7715</v>
      </c>
      <c r="K2887" s="206">
        <v>5169.49</v>
      </c>
      <c r="L2887" s="330" t="s">
        <v>1</v>
      </c>
      <c r="M2887" s="348" t="s">
        <v>12687</v>
      </c>
      <c r="N2887" s="323" t="s">
        <v>1</v>
      </c>
      <c r="O2887" s="323" t="s">
        <v>1</v>
      </c>
      <c r="P2887" s="202" t="s">
        <v>658</v>
      </c>
    </row>
    <row r="2888" spans="1:16" ht="114.75" x14ac:dyDescent="0.25">
      <c r="A2888" s="202" t="s">
        <v>11699</v>
      </c>
      <c r="B2888" s="323" t="s">
        <v>11714</v>
      </c>
      <c r="C2888" s="331" t="s">
        <v>658</v>
      </c>
      <c r="D2888" s="329" t="s">
        <v>1</v>
      </c>
      <c r="E2888" s="329" t="s">
        <v>1</v>
      </c>
      <c r="F2888" s="329" t="s">
        <v>11721</v>
      </c>
      <c r="G2888" s="329" t="s">
        <v>839</v>
      </c>
      <c r="H2888" s="329" t="s">
        <v>841</v>
      </c>
      <c r="I2888" s="307" t="s">
        <v>7306</v>
      </c>
      <c r="J2888" s="329" t="s">
        <v>7715</v>
      </c>
      <c r="K2888" s="206">
        <v>11394.07</v>
      </c>
      <c r="L2888" s="330" t="s">
        <v>1</v>
      </c>
      <c r="M2888" s="348" t="s">
        <v>12687</v>
      </c>
      <c r="N2888" s="323" t="s">
        <v>1</v>
      </c>
      <c r="O2888" s="323" t="s">
        <v>1</v>
      </c>
      <c r="P2888" s="202" t="s">
        <v>658</v>
      </c>
    </row>
    <row r="2889" spans="1:16" ht="114.75" x14ac:dyDescent="0.25">
      <c r="A2889" s="202" t="s">
        <v>11700</v>
      </c>
      <c r="B2889" s="323" t="s">
        <v>11715</v>
      </c>
      <c r="C2889" s="331" t="s">
        <v>658</v>
      </c>
      <c r="D2889" s="329" t="s">
        <v>1</v>
      </c>
      <c r="E2889" s="329" t="s">
        <v>1</v>
      </c>
      <c r="F2889" s="329" t="s">
        <v>11722</v>
      </c>
      <c r="G2889" s="329" t="s">
        <v>839</v>
      </c>
      <c r="H2889" s="329" t="s">
        <v>841</v>
      </c>
      <c r="I2889" s="307" t="s">
        <v>7306</v>
      </c>
      <c r="J2889" s="329" t="s">
        <v>7715</v>
      </c>
      <c r="K2889" s="206">
        <v>1440.68</v>
      </c>
      <c r="L2889" s="330" t="s">
        <v>1</v>
      </c>
      <c r="M2889" s="348" t="s">
        <v>12687</v>
      </c>
      <c r="N2889" s="323" t="s">
        <v>1</v>
      </c>
      <c r="O2889" s="323" t="s">
        <v>1</v>
      </c>
      <c r="P2889" s="202" t="s">
        <v>658</v>
      </c>
    </row>
    <row r="2890" spans="1:16" ht="120" x14ac:dyDescent="0.25">
      <c r="A2890" s="202" t="s">
        <v>11701</v>
      </c>
      <c r="B2890" s="323" t="s">
        <v>11716</v>
      </c>
      <c r="C2890" s="331" t="s">
        <v>658</v>
      </c>
      <c r="D2890" s="329" t="s">
        <v>1</v>
      </c>
      <c r="E2890" s="329" t="s">
        <v>1</v>
      </c>
      <c r="F2890" s="329" t="s">
        <v>11723</v>
      </c>
      <c r="G2890" s="329" t="s">
        <v>839</v>
      </c>
      <c r="H2890" s="329" t="s">
        <v>841</v>
      </c>
      <c r="I2890" s="307" t="s">
        <v>7306</v>
      </c>
      <c r="J2890" s="329" t="s">
        <v>7715</v>
      </c>
      <c r="K2890" s="206">
        <v>3453.39</v>
      </c>
      <c r="L2890" s="330" t="s">
        <v>1</v>
      </c>
      <c r="M2890" s="326" t="s">
        <v>12624</v>
      </c>
      <c r="N2890" s="323" t="s">
        <v>1</v>
      </c>
      <c r="O2890" s="323" t="s">
        <v>1</v>
      </c>
      <c r="P2890" s="202" t="s">
        <v>658</v>
      </c>
    </row>
    <row r="2891" spans="1:16" ht="120" x14ac:dyDescent="0.25">
      <c r="A2891" s="202" t="s">
        <v>11702</v>
      </c>
      <c r="B2891" s="323" t="s">
        <v>11716</v>
      </c>
      <c r="C2891" s="331" t="s">
        <v>658</v>
      </c>
      <c r="D2891" s="329" t="s">
        <v>1</v>
      </c>
      <c r="E2891" s="329" t="s">
        <v>1</v>
      </c>
      <c r="F2891" s="329" t="s">
        <v>11730</v>
      </c>
      <c r="G2891" s="329" t="s">
        <v>839</v>
      </c>
      <c r="H2891" s="329" t="s">
        <v>841</v>
      </c>
      <c r="I2891" s="307" t="s">
        <v>7306</v>
      </c>
      <c r="J2891" s="329" t="s">
        <v>7715</v>
      </c>
      <c r="K2891" s="206">
        <v>3288.14</v>
      </c>
      <c r="L2891" s="330" t="s">
        <v>1</v>
      </c>
      <c r="M2891" s="348" t="s">
        <v>12624</v>
      </c>
      <c r="N2891" s="323" t="s">
        <v>1</v>
      </c>
      <c r="O2891" s="323" t="s">
        <v>1</v>
      </c>
      <c r="P2891" s="202" t="s">
        <v>658</v>
      </c>
    </row>
    <row r="2892" spans="1:16" ht="120" x14ac:dyDescent="0.25">
      <c r="A2892" s="202" t="s">
        <v>11703</v>
      </c>
      <c r="B2892" s="323" t="s">
        <v>11724</v>
      </c>
      <c r="C2892" s="331" t="s">
        <v>658</v>
      </c>
      <c r="D2892" s="329" t="s">
        <v>1</v>
      </c>
      <c r="E2892" s="329" t="s">
        <v>1</v>
      </c>
      <c r="F2892" s="329" t="s">
        <v>11731</v>
      </c>
      <c r="G2892" s="329" t="s">
        <v>839</v>
      </c>
      <c r="H2892" s="329" t="s">
        <v>841</v>
      </c>
      <c r="I2892" s="307" t="s">
        <v>7306</v>
      </c>
      <c r="J2892" s="329" t="s">
        <v>7715</v>
      </c>
      <c r="K2892" s="206">
        <v>5338.98</v>
      </c>
      <c r="L2892" s="330" t="s">
        <v>1</v>
      </c>
      <c r="M2892" s="348" t="s">
        <v>12624</v>
      </c>
      <c r="N2892" s="323" t="s">
        <v>1</v>
      </c>
      <c r="O2892" s="323" t="s">
        <v>1</v>
      </c>
      <c r="P2892" s="202" t="s">
        <v>658</v>
      </c>
    </row>
    <row r="2893" spans="1:16" ht="114.75" x14ac:dyDescent="0.25">
      <c r="A2893" s="202" t="s">
        <v>11704</v>
      </c>
      <c r="B2893" s="323" t="s">
        <v>11725</v>
      </c>
      <c r="C2893" s="331" t="s">
        <v>658</v>
      </c>
      <c r="D2893" s="329" t="s">
        <v>1</v>
      </c>
      <c r="E2893" s="329" t="s">
        <v>1</v>
      </c>
      <c r="F2893" s="329" t="s">
        <v>11732</v>
      </c>
      <c r="G2893" s="329" t="s">
        <v>839</v>
      </c>
      <c r="H2893" s="329" t="s">
        <v>841</v>
      </c>
      <c r="I2893" s="307" t="s">
        <v>7306</v>
      </c>
      <c r="J2893" s="329" t="s">
        <v>7715</v>
      </c>
      <c r="K2893" s="206">
        <v>106022.28</v>
      </c>
      <c r="L2893" s="330" t="s">
        <v>1</v>
      </c>
      <c r="M2893" s="326" t="s">
        <v>12683</v>
      </c>
      <c r="N2893" s="323" t="s">
        <v>1</v>
      </c>
      <c r="O2893" s="323" t="s">
        <v>1</v>
      </c>
      <c r="P2893" s="202" t="s">
        <v>658</v>
      </c>
    </row>
    <row r="2894" spans="1:16" ht="114.75" x14ac:dyDescent="0.25">
      <c r="A2894" s="202" t="s">
        <v>11705</v>
      </c>
      <c r="B2894" s="323" t="s">
        <v>11726</v>
      </c>
      <c r="C2894" s="331" t="s">
        <v>658</v>
      </c>
      <c r="D2894" s="329" t="s">
        <v>1</v>
      </c>
      <c r="E2894" s="329" t="s">
        <v>1</v>
      </c>
      <c r="F2894" s="329" t="s">
        <v>11733</v>
      </c>
      <c r="G2894" s="329" t="s">
        <v>839</v>
      </c>
      <c r="H2894" s="329" t="s">
        <v>841</v>
      </c>
      <c r="I2894" s="307" t="s">
        <v>7306</v>
      </c>
      <c r="J2894" s="329" t="s">
        <v>7715</v>
      </c>
      <c r="K2894" s="206">
        <v>37500</v>
      </c>
      <c r="L2894" s="330" t="s">
        <v>1</v>
      </c>
      <c r="M2894" s="348" t="s">
        <v>12683</v>
      </c>
      <c r="N2894" s="323" t="s">
        <v>1</v>
      </c>
      <c r="O2894" s="323" t="s">
        <v>1</v>
      </c>
      <c r="P2894" s="202" t="s">
        <v>658</v>
      </c>
    </row>
    <row r="2895" spans="1:16" ht="114.75" x14ac:dyDescent="0.25">
      <c r="A2895" s="202" t="s">
        <v>11706</v>
      </c>
      <c r="B2895" s="323" t="s">
        <v>11727</v>
      </c>
      <c r="C2895" s="331" t="s">
        <v>658</v>
      </c>
      <c r="D2895" s="329" t="s">
        <v>1</v>
      </c>
      <c r="E2895" s="329" t="s">
        <v>1</v>
      </c>
      <c r="F2895" s="329" t="s">
        <v>11734</v>
      </c>
      <c r="G2895" s="329" t="s">
        <v>839</v>
      </c>
      <c r="H2895" s="329" t="s">
        <v>841</v>
      </c>
      <c r="I2895" s="307" t="s">
        <v>7306</v>
      </c>
      <c r="J2895" s="329" t="s">
        <v>7715</v>
      </c>
      <c r="K2895" s="206">
        <v>2300</v>
      </c>
      <c r="L2895" s="330" t="s">
        <v>1</v>
      </c>
      <c r="M2895" s="348" t="s">
        <v>12683</v>
      </c>
      <c r="N2895" s="323" t="s">
        <v>1</v>
      </c>
      <c r="O2895" s="323" t="s">
        <v>1</v>
      </c>
      <c r="P2895" s="202" t="s">
        <v>658</v>
      </c>
    </row>
    <row r="2896" spans="1:16" ht="114.75" x14ac:dyDescent="0.25">
      <c r="A2896" s="202" t="s">
        <v>11707</v>
      </c>
      <c r="B2896" s="323" t="s">
        <v>11728</v>
      </c>
      <c r="C2896" s="331" t="s">
        <v>658</v>
      </c>
      <c r="D2896" s="329" t="s">
        <v>1</v>
      </c>
      <c r="E2896" s="329" t="s">
        <v>1</v>
      </c>
      <c r="F2896" s="329" t="s">
        <v>11735</v>
      </c>
      <c r="G2896" s="329" t="s">
        <v>839</v>
      </c>
      <c r="H2896" s="329" t="s">
        <v>841</v>
      </c>
      <c r="I2896" s="307" t="s">
        <v>7306</v>
      </c>
      <c r="J2896" s="329" t="s">
        <v>7715</v>
      </c>
      <c r="K2896" s="206">
        <v>9745.76</v>
      </c>
      <c r="L2896" s="330" t="s">
        <v>1</v>
      </c>
      <c r="M2896" s="326" t="s">
        <v>12687</v>
      </c>
      <c r="N2896" s="323" t="s">
        <v>1</v>
      </c>
      <c r="O2896" s="323" t="s">
        <v>1</v>
      </c>
      <c r="P2896" s="202" t="s">
        <v>658</v>
      </c>
    </row>
    <row r="2897" spans="1:16" ht="120" x14ac:dyDescent="0.25">
      <c r="A2897" s="202" t="s">
        <v>11708</v>
      </c>
      <c r="B2897" s="323" t="s">
        <v>11729</v>
      </c>
      <c r="C2897" s="331" t="s">
        <v>658</v>
      </c>
      <c r="D2897" s="329" t="s">
        <v>1</v>
      </c>
      <c r="E2897" s="329" t="s">
        <v>1</v>
      </c>
      <c r="F2897" s="329" t="s">
        <v>11736</v>
      </c>
      <c r="G2897" s="329" t="s">
        <v>839</v>
      </c>
      <c r="H2897" s="329" t="s">
        <v>841</v>
      </c>
      <c r="I2897" s="307" t="s">
        <v>7306</v>
      </c>
      <c r="J2897" s="329" t="s">
        <v>7715</v>
      </c>
      <c r="K2897" s="206">
        <v>16949.12</v>
      </c>
      <c r="L2897" s="330" t="s">
        <v>1</v>
      </c>
      <c r="M2897" s="326" t="s">
        <v>12624</v>
      </c>
      <c r="N2897" s="323" t="s">
        <v>1</v>
      </c>
      <c r="O2897" s="323" t="s">
        <v>1</v>
      </c>
      <c r="P2897" s="202" t="s">
        <v>658</v>
      </c>
    </row>
    <row r="2898" spans="1:16" ht="120" x14ac:dyDescent="0.25">
      <c r="A2898" s="202" t="s">
        <v>11709</v>
      </c>
      <c r="B2898" s="323" t="s">
        <v>11752</v>
      </c>
      <c r="C2898" s="331" t="s">
        <v>658</v>
      </c>
      <c r="D2898" s="329" t="s">
        <v>1</v>
      </c>
      <c r="E2898" s="329" t="s">
        <v>1</v>
      </c>
      <c r="F2898" s="329" t="s">
        <v>11760</v>
      </c>
      <c r="G2898" s="329" t="s">
        <v>839</v>
      </c>
      <c r="H2898" s="329" t="s">
        <v>841</v>
      </c>
      <c r="I2898" s="307" t="s">
        <v>7306</v>
      </c>
      <c r="J2898" s="329" t="s">
        <v>7715</v>
      </c>
      <c r="K2898" s="206">
        <v>4237.32</v>
      </c>
      <c r="L2898" s="330" t="s">
        <v>1</v>
      </c>
      <c r="M2898" s="326" t="s">
        <v>12624</v>
      </c>
      <c r="N2898" s="323" t="s">
        <v>1</v>
      </c>
      <c r="O2898" s="323" t="s">
        <v>1</v>
      </c>
      <c r="P2898" s="202" t="s">
        <v>658</v>
      </c>
    </row>
    <row r="2899" spans="1:16" ht="120" x14ac:dyDescent="0.25">
      <c r="A2899" s="202" t="s">
        <v>11737</v>
      </c>
      <c r="B2899" s="323" t="s">
        <v>11753</v>
      </c>
      <c r="C2899" s="331" t="s">
        <v>658</v>
      </c>
      <c r="D2899" s="329" t="s">
        <v>1</v>
      </c>
      <c r="E2899" s="329" t="s">
        <v>1</v>
      </c>
      <c r="F2899" s="329" t="s">
        <v>11761</v>
      </c>
      <c r="G2899" s="329" t="s">
        <v>839</v>
      </c>
      <c r="H2899" s="329" t="s">
        <v>841</v>
      </c>
      <c r="I2899" s="307" t="s">
        <v>7306</v>
      </c>
      <c r="J2899" s="329" t="s">
        <v>7715</v>
      </c>
      <c r="K2899" s="206">
        <v>454173.68</v>
      </c>
      <c r="L2899" s="330" t="s">
        <v>1</v>
      </c>
      <c r="M2899" s="326" t="s">
        <v>12624</v>
      </c>
      <c r="N2899" s="323" t="s">
        <v>1</v>
      </c>
      <c r="O2899" s="323" t="s">
        <v>1</v>
      </c>
      <c r="P2899" s="202" t="s">
        <v>658</v>
      </c>
    </row>
    <row r="2900" spans="1:16" ht="114.75" x14ac:dyDescent="0.25">
      <c r="A2900" s="202" t="s">
        <v>11738</v>
      </c>
      <c r="B2900" s="323" t="s">
        <v>11754</v>
      </c>
      <c r="C2900" s="331" t="s">
        <v>658</v>
      </c>
      <c r="D2900" s="329" t="s">
        <v>1</v>
      </c>
      <c r="E2900" s="329" t="s">
        <v>1</v>
      </c>
      <c r="F2900" s="329" t="s">
        <v>11762</v>
      </c>
      <c r="G2900" s="329" t="s">
        <v>839</v>
      </c>
      <c r="H2900" s="329" t="s">
        <v>841</v>
      </c>
      <c r="I2900" s="307" t="s">
        <v>7306</v>
      </c>
      <c r="J2900" s="329" t="s">
        <v>7715</v>
      </c>
      <c r="K2900" s="206">
        <v>15457.63</v>
      </c>
      <c r="L2900" s="330" t="s">
        <v>1</v>
      </c>
      <c r="M2900" s="326" t="s">
        <v>12687</v>
      </c>
      <c r="N2900" s="323" t="s">
        <v>1</v>
      </c>
      <c r="O2900" s="323" t="s">
        <v>1</v>
      </c>
      <c r="P2900" s="202" t="s">
        <v>658</v>
      </c>
    </row>
    <row r="2901" spans="1:16" ht="120" x14ac:dyDescent="0.25">
      <c r="A2901" s="202" t="s">
        <v>11739</v>
      </c>
      <c r="B2901" s="323" t="s">
        <v>11755</v>
      </c>
      <c r="C2901" s="331" t="s">
        <v>658</v>
      </c>
      <c r="D2901" s="329" t="s">
        <v>1</v>
      </c>
      <c r="E2901" s="329" t="s">
        <v>1</v>
      </c>
      <c r="F2901" s="329" t="s">
        <v>11763</v>
      </c>
      <c r="G2901" s="329" t="s">
        <v>839</v>
      </c>
      <c r="H2901" s="329" t="s">
        <v>841</v>
      </c>
      <c r="I2901" s="307" t="s">
        <v>7306</v>
      </c>
      <c r="J2901" s="329" t="s">
        <v>7715</v>
      </c>
      <c r="K2901" s="206">
        <v>37760</v>
      </c>
      <c r="L2901" s="330" t="s">
        <v>1</v>
      </c>
      <c r="M2901" s="326" t="s">
        <v>11758</v>
      </c>
      <c r="N2901" s="323" t="s">
        <v>1</v>
      </c>
      <c r="O2901" s="323" t="s">
        <v>1</v>
      </c>
      <c r="P2901" s="202" t="s">
        <v>658</v>
      </c>
    </row>
    <row r="2902" spans="1:16" ht="120" x14ac:dyDescent="0.25">
      <c r="A2902" s="202" t="s">
        <v>11740</v>
      </c>
      <c r="B2902" s="323" t="s">
        <v>11756</v>
      </c>
      <c r="C2902" s="331" t="s">
        <v>658</v>
      </c>
      <c r="D2902" s="329" t="s">
        <v>1</v>
      </c>
      <c r="E2902" s="329" t="s">
        <v>1</v>
      </c>
      <c r="F2902" s="329" t="s">
        <v>11764</v>
      </c>
      <c r="G2902" s="329" t="s">
        <v>839</v>
      </c>
      <c r="H2902" s="329" t="s">
        <v>841</v>
      </c>
      <c r="I2902" s="307" t="s">
        <v>7306</v>
      </c>
      <c r="J2902" s="329" t="s">
        <v>7715</v>
      </c>
      <c r="K2902" s="206">
        <v>42000</v>
      </c>
      <c r="L2902" s="330" t="s">
        <v>1</v>
      </c>
      <c r="M2902" s="326" t="s">
        <v>11759</v>
      </c>
      <c r="N2902" s="323" t="s">
        <v>1</v>
      </c>
      <c r="O2902" s="323" t="s">
        <v>1</v>
      </c>
      <c r="P2902" s="202" t="s">
        <v>658</v>
      </c>
    </row>
    <row r="2903" spans="1:16" ht="120" x14ac:dyDescent="0.25">
      <c r="A2903" s="202" t="s">
        <v>11741</v>
      </c>
      <c r="B2903" s="323" t="s">
        <v>11757</v>
      </c>
      <c r="C2903" s="331" t="s">
        <v>658</v>
      </c>
      <c r="D2903" s="329" t="s">
        <v>1</v>
      </c>
      <c r="E2903" s="329" t="s">
        <v>1</v>
      </c>
      <c r="F2903" s="329" t="s">
        <v>11765</v>
      </c>
      <c r="G2903" s="329" t="s">
        <v>839</v>
      </c>
      <c r="H2903" s="329" t="s">
        <v>841</v>
      </c>
      <c r="I2903" s="307" t="s">
        <v>7306</v>
      </c>
      <c r="J2903" s="329" t="s">
        <v>7715</v>
      </c>
      <c r="K2903" s="206">
        <v>448113.35</v>
      </c>
      <c r="L2903" s="330" t="s">
        <v>1</v>
      </c>
      <c r="M2903" s="326" t="s">
        <v>12693</v>
      </c>
      <c r="N2903" s="323" t="s">
        <v>1</v>
      </c>
      <c r="O2903" s="323" t="s">
        <v>1</v>
      </c>
      <c r="P2903" s="202" t="s">
        <v>658</v>
      </c>
    </row>
    <row r="2904" spans="1:16" ht="120" x14ac:dyDescent="0.25">
      <c r="A2904" s="202" t="s">
        <v>11742</v>
      </c>
      <c r="B2904" s="323" t="s">
        <v>11766</v>
      </c>
      <c r="C2904" s="331" t="s">
        <v>658</v>
      </c>
      <c r="D2904" s="329" t="s">
        <v>1</v>
      </c>
      <c r="E2904" s="329" t="s">
        <v>1</v>
      </c>
      <c r="F2904" s="329" t="s">
        <v>11772</v>
      </c>
      <c r="G2904" s="329" t="s">
        <v>839</v>
      </c>
      <c r="H2904" s="329" t="s">
        <v>841</v>
      </c>
      <c r="I2904" s="307" t="s">
        <v>7306</v>
      </c>
      <c r="J2904" s="329" t="s">
        <v>7715</v>
      </c>
      <c r="K2904" s="206">
        <v>515125.98</v>
      </c>
      <c r="L2904" s="330" t="s">
        <v>1</v>
      </c>
      <c r="M2904" s="348" t="s">
        <v>12693</v>
      </c>
      <c r="N2904" s="323" t="s">
        <v>1</v>
      </c>
      <c r="O2904" s="323" t="s">
        <v>1</v>
      </c>
      <c r="P2904" s="202" t="s">
        <v>658</v>
      </c>
    </row>
    <row r="2905" spans="1:16" ht="120" x14ac:dyDescent="0.25">
      <c r="A2905" s="202" t="s">
        <v>11743</v>
      </c>
      <c r="B2905" s="323" t="s">
        <v>11767</v>
      </c>
      <c r="C2905" s="331" t="s">
        <v>658</v>
      </c>
      <c r="D2905" s="329" t="s">
        <v>1</v>
      </c>
      <c r="E2905" s="329" t="s">
        <v>1</v>
      </c>
      <c r="F2905" s="329" t="s">
        <v>11773</v>
      </c>
      <c r="G2905" s="329" t="s">
        <v>839</v>
      </c>
      <c r="H2905" s="329" t="s">
        <v>841</v>
      </c>
      <c r="I2905" s="307" t="s">
        <v>7306</v>
      </c>
      <c r="J2905" s="329" t="s">
        <v>7715</v>
      </c>
      <c r="K2905" s="206">
        <v>311000</v>
      </c>
      <c r="L2905" s="330" t="s">
        <v>1</v>
      </c>
      <c r="M2905" s="326" t="s">
        <v>12694</v>
      </c>
      <c r="N2905" s="323" t="s">
        <v>1</v>
      </c>
      <c r="O2905" s="323" t="s">
        <v>1</v>
      </c>
      <c r="P2905" s="202" t="s">
        <v>658</v>
      </c>
    </row>
    <row r="2906" spans="1:16" ht="120" x14ac:dyDescent="0.25">
      <c r="A2906" s="202" t="s">
        <v>11744</v>
      </c>
      <c r="B2906" s="323" t="s">
        <v>11768</v>
      </c>
      <c r="C2906" s="331" t="s">
        <v>658</v>
      </c>
      <c r="D2906" s="329" t="s">
        <v>1</v>
      </c>
      <c r="E2906" s="329" t="s">
        <v>1</v>
      </c>
      <c r="F2906" s="329" t="s">
        <v>11774</v>
      </c>
      <c r="G2906" s="329" t="s">
        <v>839</v>
      </c>
      <c r="H2906" s="329" t="s">
        <v>841</v>
      </c>
      <c r="I2906" s="307" t="s">
        <v>7306</v>
      </c>
      <c r="J2906" s="329" t="s">
        <v>7715</v>
      </c>
      <c r="K2906" s="206">
        <v>18300</v>
      </c>
      <c r="L2906" s="330" t="s">
        <v>1</v>
      </c>
      <c r="M2906" s="326" t="s">
        <v>12624</v>
      </c>
      <c r="N2906" s="323" t="s">
        <v>1</v>
      </c>
      <c r="O2906" s="323" t="s">
        <v>1</v>
      </c>
      <c r="P2906" s="202" t="s">
        <v>658</v>
      </c>
    </row>
    <row r="2907" spans="1:16" ht="120" x14ac:dyDescent="0.25">
      <c r="A2907" s="202" t="s">
        <v>11745</v>
      </c>
      <c r="B2907" s="323" t="s">
        <v>11769</v>
      </c>
      <c r="C2907" s="331" t="s">
        <v>658</v>
      </c>
      <c r="D2907" s="329" t="s">
        <v>1</v>
      </c>
      <c r="E2907" s="329" t="s">
        <v>1</v>
      </c>
      <c r="F2907" s="329" t="s">
        <v>11775</v>
      </c>
      <c r="G2907" s="329" t="s">
        <v>839</v>
      </c>
      <c r="H2907" s="329" t="s">
        <v>841</v>
      </c>
      <c r="I2907" s="307" t="s">
        <v>7306</v>
      </c>
      <c r="J2907" s="329" t="s">
        <v>7715</v>
      </c>
      <c r="K2907" s="206">
        <v>445096</v>
      </c>
      <c r="L2907" s="330" t="s">
        <v>1</v>
      </c>
      <c r="M2907" s="326" t="s">
        <v>12695</v>
      </c>
      <c r="N2907" s="323" t="s">
        <v>1</v>
      </c>
      <c r="O2907" s="323" t="s">
        <v>1</v>
      </c>
      <c r="P2907" s="202" t="s">
        <v>658</v>
      </c>
    </row>
    <row r="2908" spans="1:16" ht="120" x14ac:dyDescent="0.25">
      <c r="A2908" s="202" t="s">
        <v>11746</v>
      </c>
      <c r="B2908" s="323" t="s">
        <v>11770</v>
      </c>
      <c r="C2908" s="331" t="s">
        <v>658</v>
      </c>
      <c r="D2908" s="329" t="s">
        <v>1</v>
      </c>
      <c r="E2908" s="329" t="s">
        <v>1</v>
      </c>
      <c r="F2908" s="329" t="s">
        <v>11776</v>
      </c>
      <c r="G2908" s="329" t="s">
        <v>839</v>
      </c>
      <c r="H2908" s="329" t="s">
        <v>841</v>
      </c>
      <c r="I2908" s="307" t="s">
        <v>7306</v>
      </c>
      <c r="J2908" s="329" t="s">
        <v>7715</v>
      </c>
      <c r="K2908" s="206">
        <v>999843</v>
      </c>
      <c r="L2908" s="330" t="s">
        <v>1</v>
      </c>
      <c r="M2908" s="348" t="s">
        <v>12695</v>
      </c>
      <c r="N2908" s="323" t="s">
        <v>1</v>
      </c>
      <c r="O2908" s="323" t="s">
        <v>1</v>
      </c>
      <c r="P2908" s="202" t="s">
        <v>658</v>
      </c>
    </row>
    <row r="2909" spans="1:16" ht="114.75" x14ac:dyDescent="0.25">
      <c r="A2909" s="202" t="s">
        <v>11747</v>
      </c>
      <c r="B2909" s="323" t="s">
        <v>11771</v>
      </c>
      <c r="C2909" s="331" t="s">
        <v>658</v>
      </c>
      <c r="D2909" s="329" t="s">
        <v>1</v>
      </c>
      <c r="E2909" s="329" t="s">
        <v>1</v>
      </c>
      <c r="F2909" s="329" t="s">
        <v>11797</v>
      </c>
      <c r="G2909" s="329" t="s">
        <v>839</v>
      </c>
      <c r="H2909" s="329" t="s">
        <v>841</v>
      </c>
      <c r="I2909" s="307" t="s">
        <v>7306</v>
      </c>
      <c r="J2909" s="329" t="s">
        <v>7715</v>
      </c>
      <c r="K2909" s="206">
        <v>245000</v>
      </c>
      <c r="L2909" s="330" t="s">
        <v>1</v>
      </c>
      <c r="M2909" s="326" t="s">
        <v>1</v>
      </c>
      <c r="N2909" s="323" t="s">
        <v>1</v>
      </c>
      <c r="O2909" s="323" t="s">
        <v>1</v>
      </c>
      <c r="P2909" s="202" t="s">
        <v>658</v>
      </c>
    </row>
    <row r="2910" spans="1:16" ht="120" x14ac:dyDescent="0.25">
      <c r="A2910" s="202" t="s">
        <v>11748</v>
      </c>
      <c r="B2910" s="323" t="s">
        <v>11791</v>
      </c>
      <c r="C2910" s="331" t="s">
        <v>658</v>
      </c>
      <c r="D2910" s="329" t="s">
        <v>1</v>
      </c>
      <c r="E2910" s="329" t="s">
        <v>1</v>
      </c>
      <c r="F2910" s="329" t="s">
        <v>11798</v>
      </c>
      <c r="G2910" s="329" t="s">
        <v>839</v>
      </c>
      <c r="H2910" s="329" t="s">
        <v>841</v>
      </c>
      <c r="I2910" s="307" t="s">
        <v>7306</v>
      </c>
      <c r="J2910" s="329" t="s">
        <v>7715</v>
      </c>
      <c r="K2910" s="206">
        <v>58799</v>
      </c>
      <c r="L2910" s="330" t="s">
        <v>1</v>
      </c>
      <c r="M2910" s="326" t="s">
        <v>12696</v>
      </c>
      <c r="N2910" s="323" t="s">
        <v>1</v>
      </c>
      <c r="O2910" s="323" t="s">
        <v>1</v>
      </c>
      <c r="P2910" s="202" t="s">
        <v>658</v>
      </c>
    </row>
    <row r="2911" spans="1:16" ht="114.75" x14ac:dyDescent="0.25">
      <c r="A2911" s="202" t="s">
        <v>11749</v>
      </c>
      <c r="B2911" s="323" t="s">
        <v>11792</v>
      </c>
      <c r="C2911" s="331" t="s">
        <v>658</v>
      </c>
      <c r="D2911" s="329" t="s">
        <v>1</v>
      </c>
      <c r="E2911" s="329" t="s">
        <v>1</v>
      </c>
      <c r="F2911" s="329" t="s">
        <v>11799</v>
      </c>
      <c r="G2911" s="329" t="s">
        <v>839</v>
      </c>
      <c r="H2911" s="329" t="s">
        <v>841</v>
      </c>
      <c r="I2911" s="307" t="s">
        <v>7306</v>
      </c>
      <c r="J2911" s="329" t="s">
        <v>7715</v>
      </c>
      <c r="K2911" s="206">
        <v>8677</v>
      </c>
      <c r="L2911" s="330" t="s">
        <v>1</v>
      </c>
      <c r="M2911" s="326" t="s">
        <v>12697</v>
      </c>
      <c r="N2911" s="323" t="s">
        <v>1</v>
      </c>
      <c r="O2911" s="323" t="s">
        <v>1</v>
      </c>
      <c r="P2911" s="202" t="s">
        <v>658</v>
      </c>
    </row>
    <row r="2912" spans="1:16" ht="114.75" x14ac:dyDescent="0.25">
      <c r="A2912" s="202" t="s">
        <v>11750</v>
      </c>
      <c r="B2912" s="188" t="s">
        <v>11669</v>
      </c>
      <c r="C2912" s="331" t="s">
        <v>658</v>
      </c>
      <c r="D2912" s="329" t="s">
        <v>1</v>
      </c>
      <c r="E2912" s="329" t="s">
        <v>1</v>
      </c>
      <c r="F2912" s="329" t="s">
        <v>11800</v>
      </c>
      <c r="G2912" s="329" t="s">
        <v>839</v>
      </c>
      <c r="H2912" s="329" t="s">
        <v>841</v>
      </c>
      <c r="I2912" s="307" t="s">
        <v>7306</v>
      </c>
      <c r="J2912" s="329" t="s">
        <v>7715</v>
      </c>
      <c r="K2912" s="206">
        <v>14800</v>
      </c>
      <c r="L2912" s="330" t="s">
        <v>1</v>
      </c>
      <c r="M2912" s="348" t="s">
        <v>12697</v>
      </c>
      <c r="N2912" s="323" t="s">
        <v>1</v>
      </c>
      <c r="O2912" s="323" t="s">
        <v>1</v>
      </c>
      <c r="P2912" s="202" t="s">
        <v>658</v>
      </c>
    </row>
    <row r="2913" spans="1:16" ht="120" x14ac:dyDescent="0.25">
      <c r="A2913" s="202" t="s">
        <v>11751</v>
      </c>
      <c r="B2913" s="323" t="s">
        <v>11793</v>
      </c>
      <c r="C2913" s="331" t="s">
        <v>658</v>
      </c>
      <c r="D2913" s="329" t="s">
        <v>1</v>
      </c>
      <c r="E2913" s="329" t="s">
        <v>1</v>
      </c>
      <c r="F2913" s="329" t="s">
        <v>11801</v>
      </c>
      <c r="G2913" s="329" t="s">
        <v>839</v>
      </c>
      <c r="H2913" s="329" t="s">
        <v>841</v>
      </c>
      <c r="I2913" s="307" t="s">
        <v>7306</v>
      </c>
      <c r="J2913" s="329" t="s">
        <v>7715</v>
      </c>
      <c r="K2913" s="206">
        <v>20266</v>
      </c>
      <c r="L2913" s="330" t="s">
        <v>1</v>
      </c>
      <c r="M2913" s="326" t="s">
        <v>12624</v>
      </c>
      <c r="N2913" s="323" t="s">
        <v>1</v>
      </c>
      <c r="O2913" s="323" t="s">
        <v>1</v>
      </c>
      <c r="P2913" s="202" t="s">
        <v>658</v>
      </c>
    </row>
    <row r="2914" spans="1:16" ht="120" x14ac:dyDescent="0.25">
      <c r="A2914" s="202" t="s">
        <v>11777</v>
      </c>
      <c r="B2914" s="323" t="s">
        <v>11794</v>
      </c>
      <c r="C2914" s="331" t="s">
        <v>658</v>
      </c>
      <c r="D2914" s="329" t="s">
        <v>1</v>
      </c>
      <c r="E2914" s="329" t="s">
        <v>1</v>
      </c>
      <c r="F2914" s="329" t="s">
        <v>11802</v>
      </c>
      <c r="G2914" s="329" t="s">
        <v>839</v>
      </c>
      <c r="H2914" s="329" t="s">
        <v>841</v>
      </c>
      <c r="I2914" s="307" t="s">
        <v>7306</v>
      </c>
      <c r="J2914" s="329" t="s">
        <v>7715</v>
      </c>
      <c r="K2914" s="206">
        <v>18700</v>
      </c>
      <c r="L2914" s="330" t="s">
        <v>1</v>
      </c>
      <c r="M2914" s="326" t="s">
        <v>12696</v>
      </c>
      <c r="N2914" s="323" t="s">
        <v>1</v>
      </c>
      <c r="O2914" s="323" t="s">
        <v>1</v>
      </c>
      <c r="P2914" s="202" t="s">
        <v>658</v>
      </c>
    </row>
    <row r="2915" spans="1:16" ht="120" x14ac:dyDescent="0.25">
      <c r="A2915" s="202" t="s">
        <v>11778</v>
      </c>
      <c r="B2915" s="323" t="s">
        <v>11795</v>
      </c>
      <c r="C2915" s="331" t="s">
        <v>658</v>
      </c>
      <c r="D2915" s="329" t="s">
        <v>1</v>
      </c>
      <c r="E2915" s="329" t="s">
        <v>1</v>
      </c>
      <c r="F2915" s="329" t="s">
        <v>11803</v>
      </c>
      <c r="G2915" s="329" t="s">
        <v>839</v>
      </c>
      <c r="H2915" s="329" t="s">
        <v>841</v>
      </c>
      <c r="I2915" s="307" t="s">
        <v>7306</v>
      </c>
      <c r="J2915" s="329" t="s">
        <v>7715</v>
      </c>
      <c r="K2915" s="206">
        <v>16900</v>
      </c>
      <c r="L2915" s="330" t="s">
        <v>1</v>
      </c>
      <c r="M2915" s="348" t="s">
        <v>12696</v>
      </c>
      <c r="N2915" s="323" t="s">
        <v>1</v>
      </c>
      <c r="O2915" s="323" t="s">
        <v>1</v>
      </c>
      <c r="P2915" s="202" t="s">
        <v>658</v>
      </c>
    </row>
    <row r="2916" spans="1:16" ht="120" x14ac:dyDescent="0.25">
      <c r="A2916" s="202" t="s">
        <v>11779</v>
      </c>
      <c r="B2916" s="323" t="s">
        <v>11796</v>
      </c>
      <c r="C2916" s="331" t="s">
        <v>658</v>
      </c>
      <c r="D2916" s="329" t="s">
        <v>1</v>
      </c>
      <c r="E2916" s="329" t="s">
        <v>1</v>
      </c>
      <c r="F2916" s="329" t="s">
        <v>11804</v>
      </c>
      <c r="G2916" s="329" t="s">
        <v>839</v>
      </c>
      <c r="H2916" s="329" t="s">
        <v>841</v>
      </c>
      <c r="I2916" s="307" t="s">
        <v>7306</v>
      </c>
      <c r="J2916" s="329" t="s">
        <v>7715</v>
      </c>
      <c r="K2916" s="206">
        <v>13600</v>
      </c>
      <c r="L2916" s="330" t="s">
        <v>1</v>
      </c>
      <c r="M2916" s="348" t="s">
        <v>12696</v>
      </c>
      <c r="N2916" s="323" t="s">
        <v>1</v>
      </c>
      <c r="O2916" s="323" t="s">
        <v>1</v>
      </c>
      <c r="P2916" s="202" t="s">
        <v>658</v>
      </c>
    </row>
    <row r="2917" spans="1:16" ht="120" x14ac:dyDescent="0.25">
      <c r="A2917" s="202" t="s">
        <v>11780</v>
      </c>
      <c r="B2917" s="323" t="s">
        <v>11805</v>
      </c>
      <c r="C2917" s="331" t="s">
        <v>658</v>
      </c>
      <c r="D2917" s="329" t="s">
        <v>1</v>
      </c>
      <c r="E2917" s="329" t="s">
        <v>1</v>
      </c>
      <c r="F2917" s="329" t="s">
        <v>11814</v>
      </c>
      <c r="G2917" s="329" t="s">
        <v>839</v>
      </c>
      <c r="H2917" s="329" t="s">
        <v>841</v>
      </c>
      <c r="I2917" s="307" t="s">
        <v>7306</v>
      </c>
      <c r="J2917" s="329" t="s">
        <v>7715</v>
      </c>
      <c r="K2917" s="206">
        <v>14838.14</v>
      </c>
      <c r="L2917" s="330" t="s">
        <v>1</v>
      </c>
      <c r="M2917" s="348" t="s">
        <v>12696</v>
      </c>
      <c r="N2917" s="323" t="s">
        <v>1</v>
      </c>
      <c r="O2917" s="323" t="s">
        <v>1</v>
      </c>
      <c r="P2917" s="202" t="s">
        <v>658</v>
      </c>
    </row>
    <row r="2918" spans="1:16" ht="120" x14ac:dyDescent="0.25">
      <c r="A2918" s="202" t="s">
        <v>11781</v>
      </c>
      <c r="B2918" s="323" t="s">
        <v>11806</v>
      </c>
      <c r="C2918" s="331" t="s">
        <v>658</v>
      </c>
      <c r="D2918" s="329" t="s">
        <v>1</v>
      </c>
      <c r="E2918" s="329" t="s">
        <v>1</v>
      </c>
      <c r="F2918" s="329" t="s">
        <v>11815</v>
      </c>
      <c r="G2918" s="329" t="s">
        <v>839</v>
      </c>
      <c r="H2918" s="329" t="s">
        <v>841</v>
      </c>
      <c r="I2918" s="307" t="s">
        <v>7306</v>
      </c>
      <c r="J2918" s="329" t="s">
        <v>7715</v>
      </c>
      <c r="K2918" s="206">
        <v>19927.12</v>
      </c>
      <c r="L2918" s="330" t="s">
        <v>1</v>
      </c>
      <c r="M2918" s="348" t="s">
        <v>12696</v>
      </c>
      <c r="N2918" s="323" t="s">
        <v>1</v>
      </c>
      <c r="O2918" s="323" t="s">
        <v>1</v>
      </c>
      <c r="P2918" s="202" t="s">
        <v>658</v>
      </c>
    </row>
    <row r="2919" spans="1:16" ht="120" x14ac:dyDescent="0.25">
      <c r="A2919" s="202" t="s">
        <v>11782</v>
      </c>
      <c r="B2919" s="323" t="s">
        <v>11807</v>
      </c>
      <c r="C2919" s="331" t="s">
        <v>658</v>
      </c>
      <c r="D2919" s="329" t="s">
        <v>1</v>
      </c>
      <c r="E2919" s="329" t="s">
        <v>1</v>
      </c>
      <c r="F2919" s="329" t="s">
        <v>11816</v>
      </c>
      <c r="G2919" s="329" t="s">
        <v>839</v>
      </c>
      <c r="H2919" s="329" t="s">
        <v>841</v>
      </c>
      <c r="I2919" s="307" t="s">
        <v>7306</v>
      </c>
      <c r="J2919" s="329" t="s">
        <v>7715</v>
      </c>
      <c r="K2919" s="206">
        <v>30343.22</v>
      </c>
      <c r="L2919" s="330" t="s">
        <v>1</v>
      </c>
      <c r="M2919" s="326" t="s">
        <v>11812</v>
      </c>
      <c r="N2919" s="323" t="s">
        <v>1</v>
      </c>
      <c r="O2919" s="323" t="s">
        <v>1</v>
      </c>
      <c r="P2919" s="202" t="s">
        <v>658</v>
      </c>
    </row>
    <row r="2920" spans="1:16" ht="120" x14ac:dyDescent="0.25">
      <c r="A2920" s="202" t="s">
        <v>11783</v>
      </c>
      <c r="B2920" s="323" t="s">
        <v>11808</v>
      </c>
      <c r="C2920" s="331" t="s">
        <v>658</v>
      </c>
      <c r="D2920" s="329" t="s">
        <v>1</v>
      </c>
      <c r="E2920" s="329" t="s">
        <v>1</v>
      </c>
      <c r="F2920" s="329" t="s">
        <v>11817</v>
      </c>
      <c r="G2920" s="329" t="s">
        <v>839</v>
      </c>
      <c r="H2920" s="329" t="s">
        <v>841</v>
      </c>
      <c r="I2920" s="307" t="s">
        <v>7306</v>
      </c>
      <c r="J2920" s="329" t="s">
        <v>7715</v>
      </c>
      <c r="K2920" s="206">
        <v>23644.07</v>
      </c>
      <c r="L2920" s="330" t="s">
        <v>1</v>
      </c>
      <c r="M2920" s="326" t="s">
        <v>12698</v>
      </c>
      <c r="N2920" s="323" t="s">
        <v>1</v>
      </c>
      <c r="O2920" s="323" t="s">
        <v>1</v>
      </c>
      <c r="P2920" s="202" t="s">
        <v>658</v>
      </c>
    </row>
    <row r="2921" spans="1:16" ht="120" x14ac:dyDescent="0.25">
      <c r="A2921" s="202" t="s">
        <v>11784</v>
      </c>
      <c r="B2921" s="323" t="s">
        <v>11809</v>
      </c>
      <c r="C2921" s="331" t="s">
        <v>658</v>
      </c>
      <c r="D2921" s="329" t="s">
        <v>1</v>
      </c>
      <c r="E2921" s="329" t="s">
        <v>1</v>
      </c>
      <c r="F2921" s="329" t="s">
        <v>11818</v>
      </c>
      <c r="G2921" s="329" t="s">
        <v>839</v>
      </c>
      <c r="H2921" s="329" t="s">
        <v>841</v>
      </c>
      <c r="I2921" s="307" t="s">
        <v>7306</v>
      </c>
      <c r="J2921" s="329" t="s">
        <v>7715</v>
      </c>
      <c r="K2921" s="206">
        <v>21101.69</v>
      </c>
      <c r="L2921" s="330" t="s">
        <v>1</v>
      </c>
      <c r="M2921" s="326" t="s">
        <v>11813</v>
      </c>
      <c r="N2921" s="323" t="s">
        <v>1</v>
      </c>
      <c r="O2921" s="323" t="s">
        <v>1</v>
      </c>
      <c r="P2921" s="202" t="s">
        <v>658</v>
      </c>
    </row>
    <row r="2922" spans="1:16" ht="120" x14ac:dyDescent="0.25">
      <c r="A2922" s="202" t="s">
        <v>11785</v>
      </c>
      <c r="B2922" s="323" t="s">
        <v>11810</v>
      </c>
      <c r="C2922" s="331" t="s">
        <v>658</v>
      </c>
      <c r="D2922" s="329" t="s">
        <v>1</v>
      </c>
      <c r="E2922" s="329" t="s">
        <v>1</v>
      </c>
      <c r="F2922" s="329" t="s">
        <v>11819</v>
      </c>
      <c r="G2922" s="329" t="s">
        <v>839</v>
      </c>
      <c r="H2922" s="329" t="s">
        <v>841</v>
      </c>
      <c r="I2922" s="307" t="s">
        <v>7306</v>
      </c>
      <c r="J2922" s="329" t="s">
        <v>7715</v>
      </c>
      <c r="K2922" s="206">
        <v>26610.17</v>
      </c>
      <c r="L2922" s="330" t="s">
        <v>1</v>
      </c>
      <c r="M2922" s="326" t="s">
        <v>11813</v>
      </c>
      <c r="N2922" s="323" t="s">
        <v>1</v>
      </c>
      <c r="O2922" s="323" t="s">
        <v>1</v>
      </c>
      <c r="P2922" s="202" t="s">
        <v>658</v>
      </c>
    </row>
    <row r="2923" spans="1:16" ht="120" x14ac:dyDescent="0.25">
      <c r="A2923" s="202" t="s">
        <v>11786</v>
      </c>
      <c r="B2923" s="323" t="s">
        <v>11811</v>
      </c>
      <c r="C2923" s="331" t="s">
        <v>658</v>
      </c>
      <c r="D2923" s="329" t="s">
        <v>1</v>
      </c>
      <c r="E2923" s="329" t="s">
        <v>1</v>
      </c>
      <c r="F2923" s="329" t="s">
        <v>11820</v>
      </c>
      <c r="G2923" s="329" t="s">
        <v>839</v>
      </c>
      <c r="H2923" s="329" t="s">
        <v>841</v>
      </c>
      <c r="I2923" s="307" t="s">
        <v>7306</v>
      </c>
      <c r="J2923" s="329" t="s">
        <v>7715</v>
      </c>
      <c r="K2923" s="206">
        <v>59700</v>
      </c>
      <c r="L2923" s="330" t="s">
        <v>1</v>
      </c>
      <c r="M2923" s="326" t="s">
        <v>11813</v>
      </c>
      <c r="N2923" s="323" t="s">
        <v>1</v>
      </c>
      <c r="O2923" s="323" t="s">
        <v>1</v>
      </c>
      <c r="P2923" s="202" t="s">
        <v>658</v>
      </c>
    </row>
    <row r="2924" spans="1:16" ht="120" x14ac:dyDescent="0.25">
      <c r="A2924" s="202" t="s">
        <v>11787</v>
      </c>
      <c r="B2924" s="323" t="s">
        <v>11821</v>
      </c>
      <c r="C2924" s="331" t="s">
        <v>658</v>
      </c>
      <c r="D2924" s="329" t="s">
        <v>1</v>
      </c>
      <c r="E2924" s="329" t="s">
        <v>1</v>
      </c>
      <c r="F2924" s="329" t="s">
        <v>11826</v>
      </c>
      <c r="G2924" s="329" t="s">
        <v>839</v>
      </c>
      <c r="H2924" s="329" t="s">
        <v>841</v>
      </c>
      <c r="I2924" s="307" t="s">
        <v>7306</v>
      </c>
      <c r="J2924" s="329" t="s">
        <v>7715</v>
      </c>
      <c r="K2924" s="206">
        <v>18419.490000000002</v>
      </c>
      <c r="L2924" s="330" t="s">
        <v>1</v>
      </c>
      <c r="M2924" s="348" t="s">
        <v>11813</v>
      </c>
      <c r="N2924" s="323" t="s">
        <v>1</v>
      </c>
      <c r="O2924" s="323" t="s">
        <v>1</v>
      </c>
      <c r="P2924" s="202" t="s">
        <v>658</v>
      </c>
    </row>
    <row r="2925" spans="1:16" ht="120" x14ac:dyDescent="0.25">
      <c r="A2925" s="202" t="s">
        <v>11788</v>
      </c>
      <c r="B2925" s="323" t="s">
        <v>11822</v>
      </c>
      <c r="C2925" s="331" t="s">
        <v>658</v>
      </c>
      <c r="D2925" s="329" t="s">
        <v>1</v>
      </c>
      <c r="E2925" s="329" t="s">
        <v>1</v>
      </c>
      <c r="F2925" s="329" t="s">
        <v>11827</v>
      </c>
      <c r="G2925" s="329" t="s">
        <v>839</v>
      </c>
      <c r="H2925" s="329" t="s">
        <v>841</v>
      </c>
      <c r="I2925" s="307" t="s">
        <v>7306</v>
      </c>
      <c r="J2925" s="329" t="s">
        <v>7715</v>
      </c>
      <c r="K2925" s="206">
        <v>20199.150000000001</v>
      </c>
      <c r="L2925" s="330" t="s">
        <v>1</v>
      </c>
      <c r="M2925" s="348" t="s">
        <v>11813</v>
      </c>
      <c r="N2925" s="323" t="s">
        <v>1</v>
      </c>
      <c r="O2925" s="323" t="s">
        <v>1</v>
      </c>
      <c r="P2925" s="202" t="s">
        <v>658</v>
      </c>
    </row>
    <row r="2926" spans="1:16" ht="120" x14ac:dyDescent="0.25">
      <c r="A2926" s="202" t="s">
        <v>11789</v>
      </c>
      <c r="B2926" s="323" t="s">
        <v>11823</v>
      </c>
      <c r="C2926" s="331" t="s">
        <v>658</v>
      </c>
      <c r="D2926" s="329" t="s">
        <v>1</v>
      </c>
      <c r="E2926" s="329" t="s">
        <v>1</v>
      </c>
      <c r="F2926" s="329" t="s">
        <v>11828</v>
      </c>
      <c r="G2926" s="329" t="s">
        <v>839</v>
      </c>
      <c r="H2926" s="329" t="s">
        <v>841</v>
      </c>
      <c r="I2926" s="307" t="s">
        <v>7306</v>
      </c>
      <c r="J2926" s="329" t="s">
        <v>7715</v>
      </c>
      <c r="K2926" s="206">
        <v>29820</v>
      </c>
      <c r="L2926" s="330" t="s">
        <v>1</v>
      </c>
      <c r="M2926" s="326" t="s">
        <v>12699</v>
      </c>
      <c r="N2926" s="323" t="s">
        <v>1</v>
      </c>
      <c r="O2926" s="323" t="s">
        <v>1</v>
      </c>
      <c r="P2926" s="202" t="s">
        <v>658</v>
      </c>
    </row>
    <row r="2927" spans="1:16" ht="120" x14ac:dyDescent="0.25">
      <c r="A2927" s="202" t="s">
        <v>11790</v>
      </c>
      <c r="B2927" s="323" t="s">
        <v>11824</v>
      </c>
      <c r="C2927" s="331" t="s">
        <v>658</v>
      </c>
      <c r="D2927" s="329" t="s">
        <v>1</v>
      </c>
      <c r="E2927" s="329" t="s">
        <v>1</v>
      </c>
      <c r="F2927" s="329" t="s">
        <v>11829</v>
      </c>
      <c r="G2927" s="329" t="s">
        <v>839</v>
      </c>
      <c r="H2927" s="329" t="s">
        <v>841</v>
      </c>
      <c r="I2927" s="307" t="s">
        <v>7306</v>
      </c>
      <c r="J2927" s="329" t="s">
        <v>7715</v>
      </c>
      <c r="K2927" s="206">
        <v>22542.37</v>
      </c>
      <c r="L2927" s="330" t="s">
        <v>1</v>
      </c>
      <c r="M2927" s="326" t="s">
        <v>12700</v>
      </c>
      <c r="N2927" s="323" t="s">
        <v>1</v>
      </c>
      <c r="O2927" s="323" t="s">
        <v>1</v>
      </c>
      <c r="P2927" s="202" t="s">
        <v>658</v>
      </c>
    </row>
    <row r="2928" spans="1:16" ht="120" x14ac:dyDescent="0.25">
      <c r="A2928" s="202" t="s">
        <v>11830</v>
      </c>
      <c r="B2928" s="323" t="s">
        <v>11825</v>
      </c>
      <c r="C2928" s="331" t="s">
        <v>658</v>
      </c>
      <c r="D2928" s="329" t="s">
        <v>1</v>
      </c>
      <c r="E2928" s="329" t="s">
        <v>1</v>
      </c>
      <c r="F2928" s="329" t="s">
        <v>11832</v>
      </c>
      <c r="G2928" s="329" t="s">
        <v>839</v>
      </c>
      <c r="H2928" s="329" t="s">
        <v>841</v>
      </c>
      <c r="I2928" s="307" t="s">
        <v>7306</v>
      </c>
      <c r="J2928" s="329" t="s">
        <v>7715</v>
      </c>
      <c r="K2928" s="206">
        <v>45000</v>
      </c>
      <c r="L2928" s="330" t="s">
        <v>1</v>
      </c>
      <c r="M2928" s="326" t="s">
        <v>12701</v>
      </c>
      <c r="N2928" s="323" t="s">
        <v>1</v>
      </c>
      <c r="O2928" s="323" t="s">
        <v>1</v>
      </c>
      <c r="P2928" s="202" t="s">
        <v>658</v>
      </c>
    </row>
    <row r="2929" spans="1:16" ht="120" x14ac:dyDescent="0.25">
      <c r="A2929" s="202" t="s">
        <v>11831</v>
      </c>
      <c r="B2929" s="323" t="s">
        <v>11825</v>
      </c>
      <c r="C2929" s="331" t="s">
        <v>658</v>
      </c>
      <c r="D2929" s="329" t="s">
        <v>1</v>
      </c>
      <c r="E2929" s="329" t="s">
        <v>1</v>
      </c>
      <c r="F2929" s="329" t="s">
        <v>11833</v>
      </c>
      <c r="G2929" s="329" t="s">
        <v>839</v>
      </c>
      <c r="H2929" s="329" t="s">
        <v>841</v>
      </c>
      <c r="I2929" s="307" t="s">
        <v>7306</v>
      </c>
      <c r="J2929" s="329" t="s">
        <v>7715</v>
      </c>
      <c r="K2929" s="206">
        <v>45000</v>
      </c>
      <c r="L2929" s="330" t="s">
        <v>1</v>
      </c>
      <c r="M2929" s="326" t="s">
        <v>12702</v>
      </c>
      <c r="N2929" s="323" t="s">
        <v>1</v>
      </c>
      <c r="O2929" s="323" t="s">
        <v>1</v>
      </c>
      <c r="P2929" s="202" t="s">
        <v>658</v>
      </c>
    </row>
    <row r="2930" spans="1:16" ht="120" x14ac:dyDescent="0.25">
      <c r="A2930" s="202" t="s">
        <v>11834</v>
      </c>
      <c r="B2930" s="323" t="s">
        <v>11852</v>
      </c>
      <c r="C2930" s="331" t="s">
        <v>658</v>
      </c>
      <c r="D2930" s="329" t="s">
        <v>1</v>
      </c>
      <c r="E2930" s="329" t="s">
        <v>1</v>
      </c>
      <c r="F2930" s="329" t="s">
        <v>11856</v>
      </c>
      <c r="G2930" s="329" t="s">
        <v>839</v>
      </c>
      <c r="H2930" s="329" t="s">
        <v>841</v>
      </c>
      <c r="I2930" s="307" t="s">
        <v>7306</v>
      </c>
      <c r="J2930" s="329" t="s">
        <v>7715</v>
      </c>
      <c r="K2930" s="206">
        <v>135000</v>
      </c>
      <c r="L2930" s="330" t="s">
        <v>1</v>
      </c>
      <c r="M2930" s="326" t="s">
        <v>12703</v>
      </c>
      <c r="N2930" s="323" t="s">
        <v>1</v>
      </c>
      <c r="O2930" s="323" t="s">
        <v>1</v>
      </c>
      <c r="P2930" s="202" t="s">
        <v>658</v>
      </c>
    </row>
    <row r="2931" spans="1:16" ht="120" x14ac:dyDescent="0.25">
      <c r="A2931" s="202" t="s">
        <v>11835</v>
      </c>
      <c r="B2931" s="323" t="s">
        <v>11853</v>
      </c>
      <c r="C2931" s="331" t="s">
        <v>658</v>
      </c>
      <c r="D2931" s="329" t="s">
        <v>1</v>
      </c>
      <c r="E2931" s="329" t="s">
        <v>1</v>
      </c>
      <c r="F2931" s="329" t="s">
        <v>11857</v>
      </c>
      <c r="G2931" s="329" t="s">
        <v>839</v>
      </c>
      <c r="H2931" s="329" t="s">
        <v>841</v>
      </c>
      <c r="I2931" s="307" t="s">
        <v>7306</v>
      </c>
      <c r="J2931" s="329" t="s">
        <v>7715</v>
      </c>
      <c r="K2931" s="206">
        <v>45000</v>
      </c>
      <c r="L2931" s="330" t="s">
        <v>1</v>
      </c>
      <c r="M2931" s="348" t="s">
        <v>12703</v>
      </c>
      <c r="N2931" s="323" t="s">
        <v>1</v>
      </c>
      <c r="O2931" s="323" t="s">
        <v>1</v>
      </c>
      <c r="P2931" s="202" t="s">
        <v>658</v>
      </c>
    </row>
    <row r="2932" spans="1:16" ht="120" x14ac:dyDescent="0.25">
      <c r="A2932" s="202" t="s">
        <v>11836</v>
      </c>
      <c r="B2932" s="323" t="s">
        <v>11854</v>
      </c>
      <c r="C2932" s="331" t="s">
        <v>658</v>
      </c>
      <c r="D2932" s="329" t="s">
        <v>1</v>
      </c>
      <c r="E2932" s="329" t="s">
        <v>1</v>
      </c>
      <c r="F2932" s="329" t="s">
        <v>11858</v>
      </c>
      <c r="G2932" s="329" t="s">
        <v>839</v>
      </c>
      <c r="H2932" s="329" t="s">
        <v>841</v>
      </c>
      <c r="I2932" s="307" t="s">
        <v>7306</v>
      </c>
      <c r="J2932" s="329" t="s">
        <v>7715</v>
      </c>
      <c r="K2932" s="206">
        <v>236440.68</v>
      </c>
      <c r="L2932" s="330" t="s">
        <v>1</v>
      </c>
      <c r="M2932" s="326" t="s">
        <v>12704</v>
      </c>
      <c r="N2932" s="323" t="s">
        <v>1</v>
      </c>
      <c r="O2932" s="323" t="s">
        <v>1</v>
      </c>
      <c r="P2932" s="202" t="s">
        <v>658</v>
      </c>
    </row>
    <row r="2933" spans="1:16" ht="120" x14ac:dyDescent="0.25">
      <c r="A2933" s="202" t="s">
        <v>11837</v>
      </c>
      <c r="B2933" s="323" t="s">
        <v>11855</v>
      </c>
      <c r="C2933" s="331" t="s">
        <v>658</v>
      </c>
      <c r="D2933" s="329" t="s">
        <v>1</v>
      </c>
      <c r="E2933" s="329" t="s">
        <v>1</v>
      </c>
      <c r="F2933" s="329" t="s">
        <v>11859</v>
      </c>
      <c r="G2933" s="329" t="s">
        <v>839</v>
      </c>
      <c r="H2933" s="329" t="s">
        <v>841</v>
      </c>
      <c r="I2933" s="307" t="s">
        <v>7306</v>
      </c>
      <c r="J2933" s="329" t="s">
        <v>7715</v>
      </c>
      <c r="K2933" s="206">
        <v>135000</v>
      </c>
      <c r="L2933" s="330" t="s">
        <v>1</v>
      </c>
      <c r="M2933" s="326" t="s">
        <v>12705</v>
      </c>
      <c r="N2933" s="323" t="s">
        <v>1</v>
      </c>
      <c r="O2933" s="323" t="s">
        <v>1</v>
      </c>
      <c r="P2933" s="202" t="s">
        <v>658</v>
      </c>
    </row>
    <row r="2934" spans="1:16" ht="120" x14ac:dyDescent="0.25">
      <c r="A2934" s="202" t="s">
        <v>11838</v>
      </c>
      <c r="B2934" s="323" t="s">
        <v>11865</v>
      </c>
      <c r="C2934" s="331" t="s">
        <v>11866</v>
      </c>
      <c r="D2934" s="329" t="s">
        <v>1</v>
      </c>
      <c r="E2934" s="329" t="s">
        <v>1</v>
      </c>
      <c r="F2934" s="329" t="s">
        <v>11860</v>
      </c>
      <c r="G2934" s="329" t="s">
        <v>839</v>
      </c>
      <c r="H2934" s="329" t="s">
        <v>841</v>
      </c>
      <c r="I2934" s="307" t="s">
        <v>7306</v>
      </c>
      <c r="J2934" s="329" t="s">
        <v>7715</v>
      </c>
      <c r="K2934" s="206">
        <v>153490</v>
      </c>
      <c r="L2934" s="330" t="s">
        <v>1</v>
      </c>
      <c r="M2934" s="326" t="s">
        <v>12706</v>
      </c>
      <c r="N2934" s="323" t="s">
        <v>1</v>
      </c>
      <c r="O2934" s="323" t="s">
        <v>1</v>
      </c>
      <c r="P2934" s="202" t="s">
        <v>658</v>
      </c>
    </row>
    <row r="2935" spans="1:16" ht="120" x14ac:dyDescent="0.25">
      <c r="A2935" s="202" t="s">
        <v>11839</v>
      </c>
      <c r="B2935" s="323" t="s">
        <v>11861</v>
      </c>
      <c r="C2935" s="331" t="s">
        <v>658</v>
      </c>
      <c r="D2935" s="329" t="s">
        <v>1</v>
      </c>
      <c r="E2935" s="329" t="s">
        <v>1</v>
      </c>
      <c r="F2935" s="329" t="s">
        <v>11867</v>
      </c>
      <c r="G2935" s="329" t="s">
        <v>839</v>
      </c>
      <c r="H2935" s="329" t="s">
        <v>841</v>
      </c>
      <c r="I2935" s="307" t="s">
        <v>7306</v>
      </c>
      <c r="J2935" s="329" t="s">
        <v>7715</v>
      </c>
      <c r="K2935" s="206">
        <v>594283.9</v>
      </c>
      <c r="L2935" s="330" t="s">
        <v>1</v>
      </c>
      <c r="M2935" s="326" t="s">
        <v>12705</v>
      </c>
      <c r="N2935" s="323" t="s">
        <v>1</v>
      </c>
      <c r="O2935" s="323" t="s">
        <v>1</v>
      </c>
      <c r="P2935" s="202" t="s">
        <v>658</v>
      </c>
    </row>
    <row r="2936" spans="1:16" ht="120" x14ac:dyDescent="0.25">
      <c r="A2936" s="202" t="s">
        <v>11840</v>
      </c>
      <c r="B2936" s="323" t="s">
        <v>11862</v>
      </c>
      <c r="C2936" s="331" t="s">
        <v>658</v>
      </c>
      <c r="D2936" s="329" t="s">
        <v>1</v>
      </c>
      <c r="E2936" s="329" t="s">
        <v>1</v>
      </c>
      <c r="F2936" s="329" t="s">
        <v>11868</v>
      </c>
      <c r="G2936" s="329" t="s">
        <v>839</v>
      </c>
      <c r="H2936" s="329" t="s">
        <v>841</v>
      </c>
      <c r="I2936" s="307" t="s">
        <v>7306</v>
      </c>
      <c r="J2936" s="329" t="s">
        <v>7715</v>
      </c>
      <c r="K2936" s="206">
        <v>58474.58</v>
      </c>
      <c r="L2936" s="330" t="s">
        <v>1</v>
      </c>
      <c r="M2936" s="326" t="s">
        <v>12707</v>
      </c>
      <c r="N2936" s="323" t="s">
        <v>1</v>
      </c>
      <c r="O2936" s="323" t="s">
        <v>1</v>
      </c>
      <c r="P2936" s="202" t="s">
        <v>658</v>
      </c>
    </row>
    <row r="2937" spans="1:16" ht="120" x14ac:dyDescent="0.25">
      <c r="A2937" s="202" t="s">
        <v>11841</v>
      </c>
      <c r="B2937" s="323" t="s">
        <v>11863</v>
      </c>
      <c r="C2937" s="331" t="s">
        <v>658</v>
      </c>
      <c r="D2937" s="329" t="s">
        <v>1</v>
      </c>
      <c r="E2937" s="329" t="s">
        <v>1</v>
      </c>
      <c r="F2937" s="329" t="s">
        <v>11869</v>
      </c>
      <c r="G2937" s="329" t="s">
        <v>839</v>
      </c>
      <c r="H2937" s="329" t="s">
        <v>841</v>
      </c>
      <c r="I2937" s="307" t="s">
        <v>7306</v>
      </c>
      <c r="J2937" s="329" t="s">
        <v>7715</v>
      </c>
      <c r="K2937" s="206">
        <v>113682.2</v>
      </c>
      <c r="L2937" s="330" t="s">
        <v>1</v>
      </c>
      <c r="M2937" s="326" t="s">
        <v>12705</v>
      </c>
      <c r="N2937" s="323" t="s">
        <v>1</v>
      </c>
      <c r="O2937" s="323" t="s">
        <v>1</v>
      </c>
      <c r="P2937" s="202" t="s">
        <v>658</v>
      </c>
    </row>
    <row r="2938" spans="1:16" ht="120" x14ac:dyDescent="0.25">
      <c r="A2938" s="202" t="s">
        <v>11842</v>
      </c>
      <c r="B2938" s="323" t="s">
        <v>11864</v>
      </c>
      <c r="C2938" s="331" t="s">
        <v>658</v>
      </c>
      <c r="D2938" s="329" t="s">
        <v>1</v>
      </c>
      <c r="E2938" s="329" t="s">
        <v>1</v>
      </c>
      <c r="F2938" s="329" t="s">
        <v>11870</v>
      </c>
      <c r="G2938" s="329" t="s">
        <v>839</v>
      </c>
      <c r="H2938" s="329" t="s">
        <v>841</v>
      </c>
      <c r="I2938" s="307" t="s">
        <v>7306</v>
      </c>
      <c r="J2938" s="329" t="s">
        <v>7715</v>
      </c>
      <c r="K2938" s="206">
        <v>84703.39</v>
      </c>
      <c r="L2938" s="330" t="s">
        <v>1</v>
      </c>
      <c r="M2938" s="326" t="s">
        <v>12708</v>
      </c>
      <c r="N2938" s="323" t="s">
        <v>1</v>
      </c>
      <c r="O2938" s="323" t="s">
        <v>1</v>
      </c>
      <c r="P2938" s="202" t="s">
        <v>658</v>
      </c>
    </row>
    <row r="2939" spans="1:16" ht="120" x14ac:dyDescent="0.25">
      <c r="A2939" s="202" t="s">
        <v>11843</v>
      </c>
      <c r="B2939" s="323" t="s">
        <v>11822</v>
      </c>
      <c r="C2939" s="331" t="s">
        <v>658</v>
      </c>
      <c r="D2939" s="329" t="s">
        <v>1</v>
      </c>
      <c r="E2939" s="329" t="s">
        <v>1</v>
      </c>
      <c r="F2939" s="329" t="s">
        <v>11871</v>
      </c>
      <c r="G2939" s="329" t="s">
        <v>839</v>
      </c>
      <c r="H2939" s="329" t="s">
        <v>841</v>
      </c>
      <c r="I2939" s="307" t="s">
        <v>7306</v>
      </c>
      <c r="J2939" s="329" t="s">
        <v>7715</v>
      </c>
      <c r="K2939" s="206">
        <v>42598</v>
      </c>
      <c r="L2939" s="330" t="s">
        <v>1</v>
      </c>
      <c r="M2939" s="326" t="s">
        <v>12709</v>
      </c>
      <c r="N2939" s="323" t="s">
        <v>1</v>
      </c>
      <c r="O2939" s="323" t="s">
        <v>1</v>
      </c>
      <c r="P2939" s="202" t="s">
        <v>658</v>
      </c>
    </row>
    <row r="2940" spans="1:16" ht="120" x14ac:dyDescent="0.25">
      <c r="A2940" s="202" t="s">
        <v>11844</v>
      </c>
      <c r="B2940" s="323" t="s">
        <v>11872</v>
      </c>
      <c r="C2940" s="331" t="s">
        <v>658</v>
      </c>
      <c r="D2940" s="329" t="s">
        <v>1</v>
      </c>
      <c r="E2940" s="329" t="s">
        <v>1</v>
      </c>
      <c r="F2940" s="329" t="s">
        <v>11876</v>
      </c>
      <c r="G2940" s="329" t="s">
        <v>839</v>
      </c>
      <c r="H2940" s="329" t="s">
        <v>841</v>
      </c>
      <c r="I2940" s="307" t="s">
        <v>7306</v>
      </c>
      <c r="J2940" s="329" t="s">
        <v>7715</v>
      </c>
      <c r="K2940" s="206">
        <v>45000</v>
      </c>
      <c r="L2940" s="330" t="s">
        <v>1</v>
      </c>
      <c r="M2940" s="326" t="s">
        <v>12710</v>
      </c>
      <c r="N2940" s="323" t="s">
        <v>1</v>
      </c>
      <c r="O2940" s="323" t="s">
        <v>1</v>
      </c>
      <c r="P2940" s="202" t="s">
        <v>658</v>
      </c>
    </row>
    <row r="2941" spans="1:16" ht="120" x14ac:dyDescent="0.25">
      <c r="A2941" s="202" t="s">
        <v>11845</v>
      </c>
      <c r="B2941" s="323" t="s">
        <v>11873</v>
      </c>
      <c r="C2941" s="331" t="s">
        <v>658</v>
      </c>
      <c r="D2941" s="329" t="s">
        <v>1</v>
      </c>
      <c r="E2941" s="329" t="s">
        <v>1</v>
      </c>
      <c r="F2941" s="329" t="s">
        <v>11877</v>
      </c>
      <c r="G2941" s="329" t="s">
        <v>839</v>
      </c>
      <c r="H2941" s="329" t="s">
        <v>841</v>
      </c>
      <c r="I2941" s="307" t="s">
        <v>7306</v>
      </c>
      <c r="J2941" s="329" t="s">
        <v>7715</v>
      </c>
      <c r="K2941" s="206">
        <v>57000</v>
      </c>
      <c r="L2941" s="330" t="s">
        <v>1</v>
      </c>
      <c r="M2941" s="326" t="s">
        <v>12711</v>
      </c>
      <c r="N2941" s="323" t="s">
        <v>1</v>
      </c>
      <c r="O2941" s="323" t="s">
        <v>1</v>
      </c>
      <c r="P2941" s="202" t="s">
        <v>658</v>
      </c>
    </row>
    <row r="2942" spans="1:16" ht="120" x14ac:dyDescent="0.25">
      <c r="A2942" s="202" t="s">
        <v>11846</v>
      </c>
      <c r="B2942" s="323" t="s">
        <v>11880</v>
      </c>
      <c r="C2942" s="331" t="s">
        <v>11879</v>
      </c>
      <c r="D2942" s="329" t="s">
        <v>1</v>
      </c>
      <c r="E2942" s="329" t="s">
        <v>1</v>
      </c>
      <c r="F2942" s="329" t="s">
        <v>11878</v>
      </c>
      <c r="G2942" s="329" t="s">
        <v>839</v>
      </c>
      <c r="H2942" s="329" t="s">
        <v>841</v>
      </c>
      <c r="I2942" s="307" t="s">
        <v>7306</v>
      </c>
      <c r="J2942" s="329" t="s">
        <v>7715</v>
      </c>
      <c r="K2942" s="206">
        <v>391000</v>
      </c>
      <c r="L2942" s="330" t="s">
        <v>1</v>
      </c>
      <c r="M2942" s="326" t="s">
        <v>12712</v>
      </c>
      <c r="N2942" s="323" t="s">
        <v>1</v>
      </c>
      <c r="O2942" s="323" t="s">
        <v>1</v>
      </c>
      <c r="P2942" s="202" t="s">
        <v>658</v>
      </c>
    </row>
    <row r="2943" spans="1:16" ht="120" x14ac:dyDescent="0.25">
      <c r="A2943" s="202" t="s">
        <v>11847</v>
      </c>
      <c r="B2943" s="323" t="s">
        <v>11881</v>
      </c>
      <c r="C2943" s="331" t="s">
        <v>11882</v>
      </c>
      <c r="D2943" s="329" t="s">
        <v>1</v>
      </c>
      <c r="E2943" s="329" t="s">
        <v>1</v>
      </c>
      <c r="F2943" s="329" t="s">
        <v>11884</v>
      </c>
      <c r="G2943" s="329" t="s">
        <v>839</v>
      </c>
      <c r="H2943" s="329" t="s">
        <v>841</v>
      </c>
      <c r="I2943" s="307" t="s">
        <v>7306</v>
      </c>
      <c r="J2943" s="329" t="s">
        <v>7715</v>
      </c>
      <c r="K2943" s="206">
        <v>71940</v>
      </c>
      <c r="L2943" s="330" t="s">
        <v>1</v>
      </c>
      <c r="M2943" s="348" t="s">
        <v>12712</v>
      </c>
      <c r="N2943" s="323" t="s">
        <v>1</v>
      </c>
      <c r="O2943" s="323" t="s">
        <v>1</v>
      </c>
      <c r="P2943" s="202" t="s">
        <v>658</v>
      </c>
    </row>
    <row r="2944" spans="1:16" ht="120" x14ac:dyDescent="0.25">
      <c r="A2944" s="202" t="s">
        <v>11848</v>
      </c>
      <c r="B2944" s="323" t="s">
        <v>11881</v>
      </c>
      <c r="C2944" s="331" t="s">
        <v>11883</v>
      </c>
      <c r="D2944" s="329" t="s">
        <v>1</v>
      </c>
      <c r="E2944" s="329" t="s">
        <v>1</v>
      </c>
      <c r="F2944" s="329" t="s">
        <v>11885</v>
      </c>
      <c r="G2944" s="329" t="s">
        <v>839</v>
      </c>
      <c r="H2944" s="329" t="s">
        <v>841</v>
      </c>
      <c r="I2944" s="307" t="s">
        <v>7306</v>
      </c>
      <c r="J2944" s="329" t="s">
        <v>7715</v>
      </c>
      <c r="K2944" s="206">
        <v>47600</v>
      </c>
      <c r="L2944" s="330" t="s">
        <v>1</v>
      </c>
      <c r="M2944" s="348" t="s">
        <v>12712</v>
      </c>
      <c r="N2944" s="323" t="s">
        <v>1</v>
      </c>
      <c r="O2944" s="323" t="s">
        <v>1</v>
      </c>
      <c r="P2944" s="202" t="s">
        <v>658</v>
      </c>
    </row>
    <row r="2945" spans="1:16" ht="204" x14ac:dyDescent="0.25">
      <c r="A2945" s="202" t="s">
        <v>11849</v>
      </c>
      <c r="B2945" s="323" t="s">
        <v>11881</v>
      </c>
      <c r="C2945" s="331" t="s">
        <v>11886</v>
      </c>
      <c r="D2945" s="329" t="s">
        <v>1</v>
      </c>
      <c r="E2945" s="329" t="s">
        <v>1</v>
      </c>
      <c r="F2945" s="329" t="s">
        <v>11887</v>
      </c>
      <c r="G2945" s="329" t="s">
        <v>839</v>
      </c>
      <c r="H2945" s="329" t="s">
        <v>841</v>
      </c>
      <c r="I2945" s="307" t="s">
        <v>7306</v>
      </c>
      <c r="J2945" s="329" t="s">
        <v>7715</v>
      </c>
      <c r="K2945" s="206">
        <v>71877.210000000006</v>
      </c>
      <c r="L2945" s="330" t="s">
        <v>1</v>
      </c>
      <c r="M2945" s="326" t="s">
        <v>12713</v>
      </c>
      <c r="N2945" s="323" t="s">
        <v>1</v>
      </c>
      <c r="O2945" s="323" t="s">
        <v>1</v>
      </c>
      <c r="P2945" s="202" t="s">
        <v>658</v>
      </c>
    </row>
    <row r="2946" spans="1:16" ht="114.75" x14ac:dyDescent="0.25">
      <c r="A2946" s="202" t="s">
        <v>11850</v>
      </c>
      <c r="B2946" s="323" t="s">
        <v>11881</v>
      </c>
      <c r="C2946" s="331" t="s">
        <v>11888</v>
      </c>
      <c r="D2946" s="329" t="s">
        <v>1</v>
      </c>
      <c r="E2946" s="329" t="s">
        <v>1</v>
      </c>
      <c r="F2946" s="329" t="s">
        <v>11889</v>
      </c>
      <c r="G2946" s="329" t="s">
        <v>839</v>
      </c>
      <c r="H2946" s="329" t="s">
        <v>841</v>
      </c>
      <c r="I2946" s="307" t="s">
        <v>7306</v>
      </c>
      <c r="J2946" s="329" t="s">
        <v>7715</v>
      </c>
      <c r="K2946" s="206">
        <v>162524.43</v>
      </c>
      <c r="L2946" s="330" t="s">
        <v>1</v>
      </c>
      <c r="M2946" s="326" t="s">
        <v>11875</v>
      </c>
      <c r="N2946" s="323" t="s">
        <v>1</v>
      </c>
      <c r="O2946" s="323" t="s">
        <v>1</v>
      </c>
      <c r="P2946" s="202" t="s">
        <v>658</v>
      </c>
    </row>
    <row r="2947" spans="1:16" ht="120" x14ac:dyDescent="0.25">
      <c r="A2947" s="202" t="s">
        <v>11851</v>
      </c>
      <c r="B2947" s="323" t="s">
        <v>11822</v>
      </c>
      <c r="C2947" s="331" t="s">
        <v>658</v>
      </c>
      <c r="D2947" s="329" t="s">
        <v>1</v>
      </c>
      <c r="E2947" s="329" t="s">
        <v>1</v>
      </c>
      <c r="F2947" s="329" t="s">
        <v>11890</v>
      </c>
      <c r="G2947" s="329" t="s">
        <v>839</v>
      </c>
      <c r="H2947" s="329" t="s">
        <v>841</v>
      </c>
      <c r="I2947" s="307" t="s">
        <v>7306</v>
      </c>
      <c r="J2947" s="329" t="s">
        <v>7715</v>
      </c>
      <c r="K2947" s="206">
        <v>51441.8</v>
      </c>
      <c r="L2947" s="330" t="s">
        <v>1</v>
      </c>
      <c r="M2947" s="326" t="s">
        <v>12714</v>
      </c>
      <c r="N2947" s="323" t="s">
        <v>1</v>
      </c>
      <c r="O2947" s="323" t="s">
        <v>1</v>
      </c>
      <c r="P2947" s="202" t="s">
        <v>658</v>
      </c>
    </row>
    <row r="2948" spans="1:16" ht="120" x14ac:dyDescent="0.25">
      <c r="A2948" s="202" t="s">
        <v>11891</v>
      </c>
      <c r="B2948" s="323" t="s">
        <v>11874</v>
      </c>
      <c r="C2948" s="331" t="s">
        <v>658</v>
      </c>
      <c r="D2948" s="329" t="s">
        <v>1</v>
      </c>
      <c r="E2948" s="329" t="s">
        <v>1</v>
      </c>
      <c r="F2948" s="329" t="s">
        <v>11921</v>
      </c>
      <c r="G2948" s="329" t="s">
        <v>839</v>
      </c>
      <c r="H2948" s="329" t="s">
        <v>841</v>
      </c>
      <c r="I2948" s="307" t="s">
        <v>7306</v>
      </c>
      <c r="J2948" s="329" t="s">
        <v>7715</v>
      </c>
      <c r="K2948" s="206">
        <v>584463.88</v>
      </c>
      <c r="L2948" s="330" t="s">
        <v>1</v>
      </c>
      <c r="M2948" s="326" t="s">
        <v>790</v>
      </c>
      <c r="N2948" s="323" t="s">
        <v>1</v>
      </c>
      <c r="O2948" s="323" t="s">
        <v>1</v>
      </c>
      <c r="P2948" s="202" t="s">
        <v>658</v>
      </c>
    </row>
    <row r="2949" spans="1:16" ht="120" x14ac:dyDescent="0.25">
      <c r="A2949" s="202" t="s">
        <v>11892</v>
      </c>
      <c r="B2949" s="323" t="s">
        <v>11919</v>
      </c>
      <c r="C2949" s="331" t="s">
        <v>11920</v>
      </c>
      <c r="D2949" s="329" t="s">
        <v>1</v>
      </c>
      <c r="E2949" s="329" t="s">
        <v>1</v>
      </c>
      <c r="F2949" s="329" t="s">
        <v>11922</v>
      </c>
      <c r="G2949" s="329" t="s">
        <v>839</v>
      </c>
      <c r="H2949" s="329" t="s">
        <v>841</v>
      </c>
      <c r="I2949" s="307" t="s">
        <v>7306</v>
      </c>
      <c r="J2949" s="329" t="s">
        <v>7715</v>
      </c>
      <c r="K2949" s="206">
        <v>73969.14</v>
      </c>
      <c r="L2949" s="330" t="s">
        <v>1</v>
      </c>
      <c r="M2949" s="348" t="s">
        <v>790</v>
      </c>
      <c r="N2949" s="323" t="s">
        <v>1</v>
      </c>
      <c r="O2949" s="323" t="s">
        <v>1</v>
      </c>
      <c r="P2949" s="202" t="s">
        <v>658</v>
      </c>
    </row>
    <row r="2950" spans="1:16" ht="120" x14ac:dyDescent="0.25">
      <c r="A2950" s="202" t="s">
        <v>11893</v>
      </c>
      <c r="B2950" s="323" t="s">
        <v>11925</v>
      </c>
      <c r="C2950" s="331" t="s">
        <v>11924</v>
      </c>
      <c r="D2950" s="329" t="s">
        <v>1</v>
      </c>
      <c r="E2950" s="329" t="s">
        <v>1</v>
      </c>
      <c r="F2950" s="329" t="s">
        <v>11923</v>
      </c>
      <c r="G2950" s="329" t="s">
        <v>839</v>
      </c>
      <c r="H2950" s="329" t="s">
        <v>841</v>
      </c>
      <c r="I2950" s="307" t="s">
        <v>7306</v>
      </c>
      <c r="J2950" s="329" t="s">
        <v>7715</v>
      </c>
      <c r="K2950" s="206">
        <v>574890.94999999995</v>
      </c>
      <c r="L2950" s="330" t="s">
        <v>1</v>
      </c>
      <c r="M2950" s="348" t="s">
        <v>790</v>
      </c>
      <c r="N2950" s="323" t="s">
        <v>1</v>
      </c>
      <c r="O2950" s="323" t="s">
        <v>1</v>
      </c>
      <c r="P2950" s="202" t="s">
        <v>658</v>
      </c>
    </row>
    <row r="2951" spans="1:16" ht="120" x14ac:dyDescent="0.25">
      <c r="A2951" s="202" t="s">
        <v>11894</v>
      </c>
      <c r="B2951" s="323" t="s">
        <v>11926</v>
      </c>
      <c r="C2951" s="331" t="s">
        <v>658</v>
      </c>
      <c r="D2951" s="329" t="s">
        <v>1</v>
      </c>
      <c r="E2951" s="329" t="s">
        <v>1</v>
      </c>
      <c r="F2951" s="329" t="s">
        <v>11929</v>
      </c>
      <c r="G2951" s="329" t="s">
        <v>839</v>
      </c>
      <c r="H2951" s="329" t="s">
        <v>841</v>
      </c>
      <c r="I2951" s="307" t="s">
        <v>7306</v>
      </c>
      <c r="J2951" s="329" t="s">
        <v>7715</v>
      </c>
      <c r="K2951" s="230">
        <v>49650</v>
      </c>
      <c r="L2951" s="330" t="s">
        <v>1</v>
      </c>
      <c r="M2951" s="348" t="s">
        <v>790</v>
      </c>
      <c r="N2951" s="323" t="s">
        <v>1</v>
      </c>
      <c r="O2951" s="323" t="s">
        <v>1</v>
      </c>
      <c r="P2951" s="202" t="s">
        <v>658</v>
      </c>
    </row>
    <row r="2952" spans="1:16" ht="120" x14ac:dyDescent="0.25">
      <c r="A2952" s="202" t="s">
        <v>11895</v>
      </c>
      <c r="B2952" s="323" t="s">
        <v>11927</v>
      </c>
      <c r="C2952" s="331" t="s">
        <v>658</v>
      </c>
      <c r="D2952" s="329" t="s">
        <v>1</v>
      </c>
      <c r="E2952" s="329" t="s">
        <v>1</v>
      </c>
      <c r="F2952" s="329" t="s">
        <v>11930</v>
      </c>
      <c r="G2952" s="329" t="s">
        <v>839</v>
      </c>
      <c r="H2952" s="329" t="s">
        <v>841</v>
      </c>
      <c r="I2952" s="307" t="s">
        <v>7306</v>
      </c>
      <c r="J2952" s="329" t="s">
        <v>7715</v>
      </c>
      <c r="K2952" s="230">
        <v>40677.97</v>
      </c>
      <c r="L2952" s="330" t="s">
        <v>1</v>
      </c>
      <c r="M2952" s="348" t="s">
        <v>790</v>
      </c>
      <c r="N2952" s="323" t="s">
        <v>1</v>
      </c>
      <c r="O2952" s="323" t="s">
        <v>1</v>
      </c>
      <c r="P2952" s="202" t="s">
        <v>658</v>
      </c>
    </row>
    <row r="2953" spans="1:16" ht="120" x14ac:dyDescent="0.25">
      <c r="A2953" s="202" t="s">
        <v>11896</v>
      </c>
      <c r="B2953" s="323" t="s">
        <v>11927</v>
      </c>
      <c r="C2953" s="331" t="s">
        <v>658</v>
      </c>
      <c r="D2953" s="329" t="s">
        <v>1</v>
      </c>
      <c r="E2953" s="329" t="s">
        <v>1</v>
      </c>
      <c r="F2953" s="329" t="s">
        <v>11931</v>
      </c>
      <c r="G2953" s="329" t="s">
        <v>839</v>
      </c>
      <c r="H2953" s="329" t="s">
        <v>841</v>
      </c>
      <c r="I2953" s="307" t="s">
        <v>7306</v>
      </c>
      <c r="J2953" s="329" t="s">
        <v>7715</v>
      </c>
      <c r="K2953" s="230">
        <v>40677.97</v>
      </c>
      <c r="L2953" s="330" t="s">
        <v>1</v>
      </c>
      <c r="M2953" s="348" t="s">
        <v>790</v>
      </c>
      <c r="N2953" s="323" t="s">
        <v>1</v>
      </c>
      <c r="O2953" s="323" t="s">
        <v>1</v>
      </c>
      <c r="P2953" s="202" t="s">
        <v>658</v>
      </c>
    </row>
    <row r="2954" spans="1:16" ht="120" x14ac:dyDescent="0.25">
      <c r="A2954" s="202" t="s">
        <v>11897</v>
      </c>
      <c r="B2954" s="323" t="s">
        <v>11926</v>
      </c>
      <c r="C2954" s="331" t="s">
        <v>658</v>
      </c>
      <c r="D2954" s="329" t="s">
        <v>1</v>
      </c>
      <c r="E2954" s="329" t="s">
        <v>1</v>
      </c>
      <c r="F2954" s="329" t="s">
        <v>11932</v>
      </c>
      <c r="G2954" s="329" t="s">
        <v>839</v>
      </c>
      <c r="H2954" s="329" t="s">
        <v>841</v>
      </c>
      <c r="I2954" s="307" t="s">
        <v>7306</v>
      </c>
      <c r="J2954" s="329" t="s">
        <v>7715</v>
      </c>
      <c r="K2954" s="230">
        <v>40297.919999999998</v>
      </c>
      <c r="L2954" s="330" t="s">
        <v>1</v>
      </c>
      <c r="M2954" s="348" t="s">
        <v>790</v>
      </c>
      <c r="N2954" s="323" t="s">
        <v>1</v>
      </c>
      <c r="O2954" s="323" t="s">
        <v>1</v>
      </c>
      <c r="P2954" s="202" t="s">
        <v>658</v>
      </c>
    </row>
    <row r="2955" spans="1:16" ht="120" x14ac:dyDescent="0.25">
      <c r="A2955" s="202" t="s">
        <v>11898</v>
      </c>
      <c r="B2955" s="323" t="s">
        <v>11926</v>
      </c>
      <c r="C2955" s="331" t="s">
        <v>658</v>
      </c>
      <c r="D2955" s="329" t="s">
        <v>1</v>
      </c>
      <c r="E2955" s="329" t="s">
        <v>1</v>
      </c>
      <c r="F2955" s="329" t="s">
        <v>11933</v>
      </c>
      <c r="G2955" s="329" t="s">
        <v>839</v>
      </c>
      <c r="H2955" s="329" t="s">
        <v>841</v>
      </c>
      <c r="I2955" s="307" t="s">
        <v>7306</v>
      </c>
      <c r="J2955" s="329" t="s">
        <v>7715</v>
      </c>
      <c r="K2955" s="230">
        <v>40297.93</v>
      </c>
      <c r="L2955" s="330" t="s">
        <v>1</v>
      </c>
      <c r="M2955" s="348" t="s">
        <v>790</v>
      </c>
      <c r="N2955" s="323" t="s">
        <v>1</v>
      </c>
      <c r="O2955" s="323" t="s">
        <v>1</v>
      </c>
      <c r="P2955" s="202" t="s">
        <v>658</v>
      </c>
    </row>
    <row r="2956" spans="1:16" ht="120" x14ac:dyDescent="0.25">
      <c r="A2956" s="202" t="s">
        <v>11899</v>
      </c>
      <c r="B2956" s="323" t="s">
        <v>11928</v>
      </c>
      <c r="C2956" s="331" t="s">
        <v>658</v>
      </c>
      <c r="D2956" s="329" t="s">
        <v>1</v>
      </c>
      <c r="E2956" s="329" t="s">
        <v>1</v>
      </c>
      <c r="F2956" s="329" t="s">
        <v>11934</v>
      </c>
      <c r="G2956" s="329" t="s">
        <v>839</v>
      </c>
      <c r="H2956" s="329" t="s">
        <v>841</v>
      </c>
      <c r="I2956" s="307" t="s">
        <v>7306</v>
      </c>
      <c r="J2956" s="329" t="s">
        <v>7715</v>
      </c>
      <c r="K2956" s="230">
        <v>43340.77</v>
      </c>
      <c r="L2956" s="330" t="s">
        <v>1</v>
      </c>
      <c r="M2956" s="348" t="s">
        <v>790</v>
      </c>
      <c r="N2956" s="323" t="s">
        <v>1</v>
      </c>
      <c r="O2956" s="323" t="s">
        <v>1</v>
      </c>
      <c r="P2956" s="202" t="s">
        <v>658</v>
      </c>
    </row>
    <row r="2957" spans="1:16" ht="120" x14ac:dyDescent="0.25">
      <c r="A2957" s="202" t="s">
        <v>11900</v>
      </c>
      <c r="B2957" s="323" t="s">
        <v>11941</v>
      </c>
      <c r="C2957" s="331" t="s">
        <v>658</v>
      </c>
      <c r="D2957" s="329" t="s">
        <v>1</v>
      </c>
      <c r="E2957" s="329" t="s">
        <v>1</v>
      </c>
      <c r="F2957" s="329" t="s">
        <v>11944</v>
      </c>
      <c r="G2957" s="329" t="s">
        <v>839</v>
      </c>
      <c r="H2957" s="329" t="s">
        <v>841</v>
      </c>
      <c r="I2957" s="307" t="s">
        <v>7306</v>
      </c>
      <c r="J2957" s="329" t="s">
        <v>7715</v>
      </c>
      <c r="K2957" s="230">
        <v>86219.49</v>
      </c>
      <c r="L2957" s="330" t="s">
        <v>1</v>
      </c>
      <c r="M2957" s="348" t="s">
        <v>790</v>
      </c>
      <c r="N2957" s="323" t="s">
        <v>1</v>
      </c>
      <c r="O2957" s="323" t="s">
        <v>1</v>
      </c>
      <c r="P2957" s="202" t="s">
        <v>658</v>
      </c>
    </row>
    <row r="2958" spans="1:16" ht="120" x14ac:dyDescent="0.25">
      <c r="A2958" s="202" t="s">
        <v>11901</v>
      </c>
      <c r="B2958" s="323" t="s">
        <v>11942</v>
      </c>
      <c r="C2958" s="331" t="s">
        <v>658</v>
      </c>
      <c r="D2958" s="329" t="s">
        <v>1</v>
      </c>
      <c r="E2958" s="329" t="s">
        <v>1</v>
      </c>
      <c r="F2958" s="329" t="s">
        <v>11945</v>
      </c>
      <c r="G2958" s="329" t="s">
        <v>839</v>
      </c>
      <c r="H2958" s="329" t="s">
        <v>841</v>
      </c>
      <c r="I2958" s="307" t="s">
        <v>7306</v>
      </c>
      <c r="J2958" s="329" t="s">
        <v>7715</v>
      </c>
      <c r="K2958" s="230">
        <v>59809.32</v>
      </c>
      <c r="L2958" s="330" t="s">
        <v>1</v>
      </c>
      <c r="M2958" s="348" t="s">
        <v>790</v>
      </c>
      <c r="N2958" s="323" t="s">
        <v>1</v>
      </c>
      <c r="O2958" s="323" t="s">
        <v>1</v>
      </c>
      <c r="P2958" s="202" t="s">
        <v>658</v>
      </c>
    </row>
    <row r="2959" spans="1:16" ht="120" x14ac:dyDescent="0.25">
      <c r="A2959" s="202" t="s">
        <v>11902</v>
      </c>
      <c r="B2959" s="323" t="s">
        <v>11943</v>
      </c>
      <c r="C2959" s="331" t="s">
        <v>658</v>
      </c>
      <c r="D2959" s="329" t="s">
        <v>1</v>
      </c>
      <c r="E2959" s="329" t="s">
        <v>1</v>
      </c>
      <c r="F2959" s="329" t="s">
        <v>11946</v>
      </c>
      <c r="G2959" s="329" t="s">
        <v>839</v>
      </c>
      <c r="H2959" s="329" t="s">
        <v>841</v>
      </c>
      <c r="I2959" s="307" t="s">
        <v>7306</v>
      </c>
      <c r="J2959" s="329" t="s">
        <v>7715</v>
      </c>
      <c r="K2959" s="230">
        <v>59809.32</v>
      </c>
      <c r="L2959" s="330" t="s">
        <v>1</v>
      </c>
      <c r="M2959" s="348" t="s">
        <v>790</v>
      </c>
      <c r="N2959" s="323" t="s">
        <v>1</v>
      </c>
      <c r="O2959" s="323" t="s">
        <v>1</v>
      </c>
      <c r="P2959" s="202" t="s">
        <v>658</v>
      </c>
    </row>
    <row r="2960" spans="1:16" ht="120" x14ac:dyDescent="0.25">
      <c r="A2960" s="202" t="s">
        <v>11903</v>
      </c>
      <c r="B2960" s="323" t="s">
        <v>11947</v>
      </c>
      <c r="C2960" s="331" t="s">
        <v>11948</v>
      </c>
      <c r="D2960" s="329" t="s">
        <v>1</v>
      </c>
      <c r="E2960" s="329" t="s">
        <v>1</v>
      </c>
      <c r="F2960" s="329" t="s">
        <v>11949</v>
      </c>
      <c r="G2960" s="329" t="s">
        <v>839</v>
      </c>
      <c r="H2960" s="329" t="s">
        <v>841</v>
      </c>
      <c r="I2960" s="307" t="s">
        <v>7306</v>
      </c>
      <c r="J2960" s="329" t="s">
        <v>7715</v>
      </c>
      <c r="K2960" s="230">
        <v>108880</v>
      </c>
      <c r="L2960" s="330" t="s">
        <v>1</v>
      </c>
      <c r="M2960" s="348" t="s">
        <v>790</v>
      </c>
      <c r="N2960" s="323" t="s">
        <v>1</v>
      </c>
      <c r="O2960" s="323" t="s">
        <v>1</v>
      </c>
      <c r="P2960" s="202" t="s">
        <v>658</v>
      </c>
    </row>
    <row r="2961" spans="1:16" ht="120" x14ac:dyDescent="0.25">
      <c r="A2961" s="202" t="s">
        <v>11904</v>
      </c>
      <c r="B2961" s="323" t="s">
        <v>11935</v>
      </c>
      <c r="C2961" s="331" t="s">
        <v>658</v>
      </c>
      <c r="D2961" s="329" t="s">
        <v>1</v>
      </c>
      <c r="E2961" s="329" t="s">
        <v>1</v>
      </c>
      <c r="F2961" s="329" t="s">
        <v>11950</v>
      </c>
      <c r="G2961" s="329" t="s">
        <v>839</v>
      </c>
      <c r="H2961" s="329" t="s">
        <v>841</v>
      </c>
      <c r="I2961" s="307" t="s">
        <v>7306</v>
      </c>
      <c r="J2961" s="329" t="s">
        <v>7715</v>
      </c>
      <c r="K2961" s="230">
        <v>81403.53</v>
      </c>
      <c r="L2961" s="330" t="s">
        <v>1</v>
      </c>
      <c r="M2961" s="348" t="s">
        <v>790</v>
      </c>
      <c r="N2961" s="323" t="s">
        <v>1</v>
      </c>
      <c r="O2961" s="323" t="s">
        <v>1</v>
      </c>
      <c r="P2961" s="202" t="s">
        <v>658</v>
      </c>
    </row>
    <row r="2962" spans="1:16" ht="120" x14ac:dyDescent="0.25">
      <c r="A2962" s="202" t="s">
        <v>11905</v>
      </c>
      <c r="B2962" s="323" t="s">
        <v>11936</v>
      </c>
      <c r="C2962" s="331" t="s">
        <v>658</v>
      </c>
      <c r="D2962" s="329" t="s">
        <v>1</v>
      </c>
      <c r="E2962" s="329" t="s">
        <v>1</v>
      </c>
      <c r="F2962" s="329" t="s">
        <v>11951</v>
      </c>
      <c r="G2962" s="329" t="s">
        <v>839</v>
      </c>
      <c r="H2962" s="329" t="s">
        <v>841</v>
      </c>
      <c r="I2962" s="307" t="s">
        <v>7306</v>
      </c>
      <c r="J2962" s="329" t="s">
        <v>7715</v>
      </c>
      <c r="K2962" s="230">
        <v>49100</v>
      </c>
      <c r="L2962" s="330" t="s">
        <v>1</v>
      </c>
      <c r="M2962" s="348" t="s">
        <v>790</v>
      </c>
      <c r="N2962" s="323" t="s">
        <v>1</v>
      </c>
      <c r="O2962" s="323" t="s">
        <v>1</v>
      </c>
      <c r="P2962" s="202" t="s">
        <v>658</v>
      </c>
    </row>
    <row r="2963" spans="1:16" ht="120" x14ac:dyDescent="0.25">
      <c r="A2963" s="202" t="s">
        <v>11906</v>
      </c>
      <c r="B2963" s="323" t="s">
        <v>11954</v>
      </c>
      <c r="C2963" s="331" t="s">
        <v>11955</v>
      </c>
      <c r="D2963" s="329" t="s">
        <v>1</v>
      </c>
      <c r="E2963" s="329" t="s">
        <v>1</v>
      </c>
      <c r="F2963" s="329" t="s">
        <v>11952</v>
      </c>
      <c r="G2963" s="329" t="s">
        <v>839</v>
      </c>
      <c r="H2963" s="329" t="s">
        <v>841</v>
      </c>
      <c r="I2963" s="307" t="s">
        <v>7306</v>
      </c>
      <c r="J2963" s="329" t="s">
        <v>7715</v>
      </c>
      <c r="K2963" s="230">
        <v>241400</v>
      </c>
      <c r="L2963" s="330" t="s">
        <v>1</v>
      </c>
      <c r="M2963" s="348" t="s">
        <v>790</v>
      </c>
      <c r="N2963" s="323" t="s">
        <v>1</v>
      </c>
      <c r="O2963" s="323" t="s">
        <v>1</v>
      </c>
      <c r="P2963" s="202" t="s">
        <v>658</v>
      </c>
    </row>
    <row r="2964" spans="1:16" ht="120" x14ac:dyDescent="0.25">
      <c r="A2964" s="202" t="s">
        <v>11907</v>
      </c>
      <c r="B2964" s="323" t="s">
        <v>11954</v>
      </c>
      <c r="C2964" s="331" t="s">
        <v>11956</v>
      </c>
      <c r="D2964" s="329" t="s">
        <v>1</v>
      </c>
      <c r="E2964" s="329" t="s">
        <v>1</v>
      </c>
      <c r="F2964" s="329" t="s">
        <v>11953</v>
      </c>
      <c r="G2964" s="329" t="s">
        <v>839</v>
      </c>
      <c r="H2964" s="329" t="s">
        <v>841</v>
      </c>
      <c r="I2964" s="307" t="s">
        <v>7306</v>
      </c>
      <c r="J2964" s="329" t="s">
        <v>7715</v>
      </c>
      <c r="K2964" s="230">
        <v>334000</v>
      </c>
      <c r="L2964" s="330" t="s">
        <v>1</v>
      </c>
      <c r="M2964" s="348" t="s">
        <v>790</v>
      </c>
      <c r="N2964" s="323" t="s">
        <v>1</v>
      </c>
      <c r="O2964" s="323" t="s">
        <v>1</v>
      </c>
      <c r="P2964" s="202" t="s">
        <v>658</v>
      </c>
    </row>
    <row r="2965" spans="1:16" ht="120" x14ac:dyDescent="0.25">
      <c r="A2965" s="202" t="s">
        <v>11908</v>
      </c>
      <c r="B2965" s="323" t="s">
        <v>11937</v>
      </c>
      <c r="C2965" s="331" t="s">
        <v>658</v>
      </c>
      <c r="D2965" s="329" t="s">
        <v>1</v>
      </c>
      <c r="E2965" s="329" t="s">
        <v>1</v>
      </c>
      <c r="F2965" s="329" t="s">
        <v>11957</v>
      </c>
      <c r="G2965" s="329" t="s">
        <v>839</v>
      </c>
      <c r="H2965" s="329" t="s">
        <v>841</v>
      </c>
      <c r="I2965" s="307" t="s">
        <v>7306</v>
      </c>
      <c r="J2965" s="329" t="s">
        <v>7715</v>
      </c>
      <c r="K2965" s="230">
        <v>67609</v>
      </c>
      <c r="L2965" s="330" t="s">
        <v>1</v>
      </c>
      <c r="M2965" s="348" t="s">
        <v>790</v>
      </c>
      <c r="N2965" s="323" t="s">
        <v>1</v>
      </c>
      <c r="O2965" s="323" t="s">
        <v>1</v>
      </c>
      <c r="P2965" s="202" t="s">
        <v>658</v>
      </c>
    </row>
    <row r="2966" spans="1:16" ht="120" x14ac:dyDescent="0.25">
      <c r="A2966" s="202" t="s">
        <v>11909</v>
      </c>
      <c r="B2966" s="323" t="s">
        <v>11938</v>
      </c>
      <c r="C2966" s="331" t="s">
        <v>658</v>
      </c>
      <c r="D2966" s="329" t="s">
        <v>1</v>
      </c>
      <c r="E2966" s="329" t="s">
        <v>1</v>
      </c>
      <c r="F2966" s="329" t="s">
        <v>11958</v>
      </c>
      <c r="G2966" s="329" t="s">
        <v>839</v>
      </c>
      <c r="H2966" s="329" t="s">
        <v>841</v>
      </c>
      <c r="I2966" s="307" t="s">
        <v>7306</v>
      </c>
      <c r="J2966" s="329" t="s">
        <v>7715</v>
      </c>
      <c r="K2966" s="230">
        <v>60000</v>
      </c>
      <c r="L2966" s="330" t="s">
        <v>1</v>
      </c>
      <c r="M2966" s="348" t="s">
        <v>790</v>
      </c>
      <c r="N2966" s="323" t="s">
        <v>1</v>
      </c>
      <c r="O2966" s="323" t="s">
        <v>1</v>
      </c>
      <c r="P2966" s="202" t="s">
        <v>658</v>
      </c>
    </row>
    <row r="2967" spans="1:16" ht="120" x14ac:dyDescent="0.25">
      <c r="A2967" s="202" t="s">
        <v>11910</v>
      </c>
      <c r="B2967" s="323" t="s">
        <v>11939</v>
      </c>
      <c r="C2967" s="331" t="s">
        <v>658</v>
      </c>
      <c r="D2967" s="329" t="s">
        <v>1</v>
      </c>
      <c r="E2967" s="329" t="s">
        <v>1</v>
      </c>
      <c r="F2967" s="329" t="s">
        <v>11959</v>
      </c>
      <c r="G2967" s="329" t="s">
        <v>839</v>
      </c>
      <c r="H2967" s="329" t="s">
        <v>841</v>
      </c>
      <c r="I2967" s="307" t="s">
        <v>7306</v>
      </c>
      <c r="J2967" s="329" t="s">
        <v>7715</v>
      </c>
      <c r="K2967" s="230">
        <v>44293.64</v>
      </c>
      <c r="L2967" s="330" t="s">
        <v>1</v>
      </c>
      <c r="M2967" s="348" t="s">
        <v>790</v>
      </c>
      <c r="N2967" s="323" t="s">
        <v>1</v>
      </c>
      <c r="O2967" s="323" t="s">
        <v>1</v>
      </c>
      <c r="P2967" s="202" t="s">
        <v>658</v>
      </c>
    </row>
    <row r="2968" spans="1:16" ht="120" x14ac:dyDescent="0.25">
      <c r="A2968" s="202" t="s">
        <v>11911</v>
      </c>
      <c r="B2968" s="323" t="s">
        <v>11940</v>
      </c>
      <c r="C2968" s="331" t="s">
        <v>658</v>
      </c>
      <c r="D2968" s="329" t="s">
        <v>1</v>
      </c>
      <c r="E2968" s="329" t="s">
        <v>1</v>
      </c>
      <c r="F2968" s="329" t="s">
        <v>11960</v>
      </c>
      <c r="G2968" s="329" t="s">
        <v>839</v>
      </c>
      <c r="H2968" s="329" t="s">
        <v>841</v>
      </c>
      <c r="I2968" s="307" t="s">
        <v>7306</v>
      </c>
      <c r="J2968" s="329" t="s">
        <v>7715</v>
      </c>
      <c r="K2968" s="330">
        <v>4954466</v>
      </c>
      <c r="L2968" s="330" t="s">
        <v>1</v>
      </c>
      <c r="M2968" s="326" t="s">
        <v>12715</v>
      </c>
      <c r="N2968" s="323" t="s">
        <v>1</v>
      </c>
      <c r="O2968" s="323" t="s">
        <v>1</v>
      </c>
      <c r="P2968" s="202" t="s">
        <v>658</v>
      </c>
    </row>
    <row r="2969" spans="1:16" ht="120" x14ac:dyDescent="0.25">
      <c r="A2969" s="202" t="s">
        <v>11912</v>
      </c>
      <c r="B2969" s="323" t="s">
        <v>11961</v>
      </c>
      <c r="C2969" s="331" t="s">
        <v>658</v>
      </c>
      <c r="D2969" s="329" t="s">
        <v>1</v>
      </c>
      <c r="E2969" s="329" t="s">
        <v>1</v>
      </c>
      <c r="F2969" s="329" t="s">
        <v>11968</v>
      </c>
      <c r="G2969" s="329" t="s">
        <v>839</v>
      </c>
      <c r="H2969" s="329" t="s">
        <v>841</v>
      </c>
      <c r="I2969" s="307" t="s">
        <v>7306</v>
      </c>
      <c r="J2969" s="329" t="s">
        <v>7715</v>
      </c>
      <c r="K2969" s="230">
        <v>420069.28</v>
      </c>
      <c r="L2969" s="330" t="s">
        <v>1</v>
      </c>
      <c r="M2969" s="326" t="s">
        <v>12689</v>
      </c>
      <c r="N2969" s="323" t="s">
        <v>1</v>
      </c>
      <c r="O2969" s="323" t="s">
        <v>1</v>
      </c>
      <c r="P2969" s="202" t="s">
        <v>658</v>
      </c>
    </row>
    <row r="2970" spans="1:16" ht="120" x14ac:dyDescent="0.25">
      <c r="A2970" s="202" t="s">
        <v>11913</v>
      </c>
      <c r="B2970" s="323" t="s">
        <v>11962</v>
      </c>
      <c r="C2970" s="331" t="s">
        <v>658</v>
      </c>
      <c r="D2970" s="329" t="s">
        <v>1</v>
      </c>
      <c r="E2970" s="329" t="s">
        <v>1</v>
      </c>
      <c r="F2970" s="329" t="s">
        <v>11969</v>
      </c>
      <c r="G2970" s="329" t="s">
        <v>839</v>
      </c>
      <c r="H2970" s="329" t="s">
        <v>841</v>
      </c>
      <c r="I2970" s="307" t="s">
        <v>7306</v>
      </c>
      <c r="J2970" s="329" t="s">
        <v>7715</v>
      </c>
      <c r="K2970" s="230">
        <v>388480</v>
      </c>
      <c r="L2970" s="330" t="s">
        <v>1</v>
      </c>
      <c r="M2970" s="348" t="s">
        <v>12689</v>
      </c>
      <c r="N2970" s="323" t="s">
        <v>1</v>
      </c>
      <c r="O2970" s="323" t="s">
        <v>1</v>
      </c>
      <c r="P2970" s="202" t="s">
        <v>658</v>
      </c>
    </row>
    <row r="2971" spans="1:16" ht="120" x14ac:dyDescent="0.25">
      <c r="A2971" s="202" t="s">
        <v>11914</v>
      </c>
      <c r="B2971" s="323" t="s">
        <v>11963</v>
      </c>
      <c r="C2971" s="331" t="s">
        <v>658</v>
      </c>
      <c r="D2971" s="329" t="s">
        <v>1</v>
      </c>
      <c r="E2971" s="329" t="s">
        <v>1</v>
      </c>
      <c r="F2971" s="329" t="s">
        <v>11970</v>
      </c>
      <c r="G2971" s="329" t="s">
        <v>839</v>
      </c>
      <c r="H2971" s="329" t="s">
        <v>841</v>
      </c>
      <c r="I2971" s="307" t="s">
        <v>7306</v>
      </c>
      <c r="J2971" s="329" t="s">
        <v>7715</v>
      </c>
      <c r="K2971" s="230">
        <v>47491.67</v>
      </c>
      <c r="L2971" s="330" t="s">
        <v>1</v>
      </c>
      <c r="M2971" s="326" t="s">
        <v>12716</v>
      </c>
      <c r="N2971" s="323" t="s">
        <v>1</v>
      </c>
      <c r="O2971" s="323" t="s">
        <v>1</v>
      </c>
      <c r="P2971" s="202" t="s">
        <v>658</v>
      </c>
    </row>
    <row r="2972" spans="1:16" ht="120" x14ac:dyDescent="0.25">
      <c r="A2972" s="202" t="s">
        <v>11915</v>
      </c>
      <c r="B2972" s="323" t="s">
        <v>11964</v>
      </c>
      <c r="C2972" s="331" t="s">
        <v>658</v>
      </c>
      <c r="D2972" s="329" t="s">
        <v>1</v>
      </c>
      <c r="E2972" s="329" t="s">
        <v>1</v>
      </c>
      <c r="F2972" s="329" t="s">
        <v>11971</v>
      </c>
      <c r="G2972" s="329" t="s">
        <v>839</v>
      </c>
      <c r="H2972" s="329" t="s">
        <v>841</v>
      </c>
      <c r="I2972" s="307" t="s">
        <v>7306</v>
      </c>
      <c r="J2972" s="329" t="s">
        <v>7715</v>
      </c>
      <c r="K2972" s="230">
        <v>68633.34</v>
      </c>
      <c r="L2972" s="330" t="s">
        <v>1</v>
      </c>
      <c r="M2972" s="348" t="s">
        <v>12716</v>
      </c>
      <c r="N2972" s="323" t="s">
        <v>1</v>
      </c>
      <c r="O2972" s="323" t="s">
        <v>1</v>
      </c>
      <c r="P2972" s="202" t="s">
        <v>658</v>
      </c>
    </row>
    <row r="2973" spans="1:16" ht="120" x14ac:dyDescent="0.25">
      <c r="A2973" s="202" t="s">
        <v>11916</v>
      </c>
      <c r="B2973" s="323" t="s">
        <v>11965</v>
      </c>
      <c r="C2973" s="331" t="s">
        <v>658</v>
      </c>
      <c r="D2973" s="329" t="s">
        <v>1</v>
      </c>
      <c r="E2973" s="329" t="s">
        <v>1</v>
      </c>
      <c r="F2973" s="329" t="s">
        <v>11972</v>
      </c>
      <c r="G2973" s="329" t="s">
        <v>839</v>
      </c>
      <c r="H2973" s="329" t="s">
        <v>841</v>
      </c>
      <c r="I2973" s="307" t="s">
        <v>7306</v>
      </c>
      <c r="J2973" s="329" t="s">
        <v>7715</v>
      </c>
      <c r="K2973" s="230">
        <v>45023</v>
      </c>
      <c r="L2973" s="330" t="s">
        <v>1</v>
      </c>
      <c r="M2973" s="326" t="s">
        <v>12717</v>
      </c>
      <c r="N2973" s="323" t="s">
        <v>1</v>
      </c>
      <c r="O2973" s="323" t="s">
        <v>1</v>
      </c>
      <c r="P2973" s="202" t="s">
        <v>658</v>
      </c>
    </row>
    <row r="2974" spans="1:16" ht="120" x14ac:dyDescent="0.25">
      <c r="A2974" s="202" t="s">
        <v>11917</v>
      </c>
      <c r="B2974" s="323" t="s">
        <v>11966</v>
      </c>
      <c r="C2974" s="331" t="s">
        <v>658</v>
      </c>
      <c r="D2974" s="329" t="s">
        <v>1</v>
      </c>
      <c r="E2974" s="329" t="s">
        <v>1</v>
      </c>
      <c r="F2974" s="329" t="s">
        <v>11973</v>
      </c>
      <c r="G2974" s="329" t="s">
        <v>839</v>
      </c>
      <c r="H2974" s="329" t="s">
        <v>841</v>
      </c>
      <c r="I2974" s="307" t="s">
        <v>7306</v>
      </c>
      <c r="J2974" s="329" t="s">
        <v>7715</v>
      </c>
      <c r="K2974" s="230">
        <v>67800</v>
      </c>
      <c r="L2974" s="330" t="s">
        <v>1</v>
      </c>
      <c r="M2974" s="348" t="s">
        <v>12717</v>
      </c>
      <c r="N2974" s="323" t="s">
        <v>1</v>
      </c>
      <c r="O2974" s="323" t="s">
        <v>1</v>
      </c>
      <c r="P2974" s="202" t="s">
        <v>658</v>
      </c>
    </row>
    <row r="2975" spans="1:16" ht="120" x14ac:dyDescent="0.25">
      <c r="A2975" s="202" t="s">
        <v>11918</v>
      </c>
      <c r="B2975" s="323" t="s">
        <v>11967</v>
      </c>
      <c r="C2975" s="331" t="s">
        <v>658</v>
      </c>
      <c r="D2975" s="329" t="s">
        <v>1</v>
      </c>
      <c r="E2975" s="329" t="s">
        <v>1</v>
      </c>
      <c r="F2975" s="329" t="s">
        <v>11974</v>
      </c>
      <c r="G2975" s="329" t="s">
        <v>839</v>
      </c>
      <c r="H2975" s="329" t="s">
        <v>841</v>
      </c>
      <c r="I2975" s="307" t="s">
        <v>7306</v>
      </c>
      <c r="J2975" s="329" t="s">
        <v>7715</v>
      </c>
      <c r="K2975" s="230">
        <v>319166.67</v>
      </c>
      <c r="L2975" s="330" t="s">
        <v>1</v>
      </c>
      <c r="M2975" s="326" t="s">
        <v>12718</v>
      </c>
      <c r="N2975" s="323" t="s">
        <v>1</v>
      </c>
      <c r="O2975" s="323" t="s">
        <v>1</v>
      </c>
      <c r="P2975" s="202" t="s">
        <v>658</v>
      </c>
    </row>
    <row r="2976" spans="1:16" ht="120" x14ac:dyDescent="0.25">
      <c r="A2976" s="202" t="s">
        <v>11975</v>
      </c>
      <c r="B2976" s="323" t="s">
        <v>11983</v>
      </c>
      <c r="C2976" s="331" t="s">
        <v>658</v>
      </c>
      <c r="D2976" s="329" t="s">
        <v>1</v>
      </c>
      <c r="E2976" s="329" t="s">
        <v>1</v>
      </c>
      <c r="F2976" s="329" t="s">
        <v>11988</v>
      </c>
      <c r="G2976" s="329" t="s">
        <v>839</v>
      </c>
      <c r="H2976" s="329" t="s">
        <v>841</v>
      </c>
      <c r="I2976" s="307" t="s">
        <v>7306</v>
      </c>
      <c r="J2976" s="329" t="s">
        <v>7715</v>
      </c>
      <c r="K2976" s="230">
        <v>51109.46</v>
      </c>
      <c r="L2976" s="330" t="s">
        <v>1</v>
      </c>
      <c r="M2976" s="326" t="s">
        <v>12719</v>
      </c>
      <c r="N2976" s="323" t="s">
        <v>1</v>
      </c>
      <c r="O2976" s="323" t="s">
        <v>1</v>
      </c>
      <c r="P2976" s="202" t="s">
        <v>658</v>
      </c>
    </row>
    <row r="2977" spans="1:16" ht="120" x14ac:dyDescent="0.25">
      <c r="A2977" s="202" t="s">
        <v>11976</v>
      </c>
      <c r="B2977" s="323" t="s">
        <v>11983</v>
      </c>
      <c r="C2977" s="331" t="s">
        <v>658</v>
      </c>
      <c r="D2977" s="329" t="s">
        <v>1</v>
      </c>
      <c r="E2977" s="329" t="s">
        <v>1</v>
      </c>
      <c r="F2977" s="329" t="s">
        <v>11989</v>
      </c>
      <c r="G2977" s="329" t="s">
        <v>839</v>
      </c>
      <c r="H2977" s="329" t="s">
        <v>841</v>
      </c>
      <c r="I2977" s="307" t="s">
        <v>7306</v>
      </c>
      <c r="J2977" s="329" t="s">
        <v>7715</v>
      </c>
      <c r="K2977" s="230">
        <v>49409.48</v>
      </c>
      <c r="L2977" s="330" t="s">
        <v>1</v>
      </c>
      <c r="M2977" s="348" t="s">
        <v>12719</v>
      </c>
      <c r="N2977" s="323" t="s">
        <v>1</v>
      </c>
      <c r="O2977" s="323" t="s">
        <v>1</v>
      </c>
      <c r="P2977" s="202" t="s">
        <v>658</v>
      </c>
    </row>
    <row r="2978" spans="1:16" ht="120" x14ac:dyDescent="0.25">
      <c r="A2978" s="202" t="s">
        <v>11977</v>
      </c>
      <c r="B2978" s="323" t="s">
        <v>11984</v>
      </c>
      <c r="C2978" s="331" t="s">
        <v>658</v>
      </c>
      <c r="D2978" s="329" t="s">
        <v>1</v>
      </c>
      <c r="E2978" s="329" t="s">
        <v>1</v>
      </c>
      <c r="F2978" s="329" t="s">
        <v>11990</v>
      </c>
      <c r="G2978" s="329" t="s">
        <v>839</v>
      </c>
      <c r="H2978" s="329" t="s">
        <v>841</v>
      </c>
      <c r="I2978" s="307" t="s">
        <v>7306</v>
      </c>
      <c r="J2978" s="329" t="s">
        <v>7715</v>
      </c>
      <c r="K2978" s="230">
        <v>61250</v>
      </c>
      <c r="L2978" s="330" t="s">
        <v>1</v>
      </c>
      <c r="M2978" s="348" t="s">
        <v>12719</v>
      </c>
      <c r="N2978" s="323" t="s">
        <v>1</v>
      </c>
      <c r="O2978" s="323" t="s">
        <v>1</v>
      </c>
      <c r="P2978" s="202" t="s">
        <v>658</v>
      </c>
    </row>
    <row r="2979" spans="1:16" ht="120" x14ac:dyDescent="0.25">
      <c r="A2979" s="202" t="s">
        <v>11978</v>
      </c>
      <c r="B2979" s="323" t="s">
        <v>11984</v>
      </c>
      <c r="C2979" s="331" t="s">
        <v>658</v>
      </c>
      <c r="D2979" s="329" t="s">
        <v>1</v>
      </c>
      <c r="E2979" s="329" t="s">
        <v>1</v>
      </c>
      <c r="F2979" s="329" t="s">
        <v>11991</v>
      </c>
      <c r="G2979" s="329" t="s">
        <v>839</v>
      </c>
      <c r="H2979" s="329" t="s">
        <v>841</v>
      </c>
      <c r="I2979" s="307" t="s">
        <v>7306</v>
      </c>
      <c r="J2979" s="329" t="s">
        <v>7715</v>
      </c>
      <c r="K2979" s="230">
        <v>59550</v>
      </c>
      <c r="L2979" s="330" t="s">
        <v>1</v>
      </c>
      <c r="M2979" s="348" t="s">
        <v>12719</v>
      </c>
      <c r="N2979" s="323" t="s">
        <v>1</v>
      </c>
      <c r="O2979" s="323" t="s">
        <v>1</v>
      </c>
      <c r="P2979" s="202" t="s">
        <v>658</v>
      </c>
    </row>
    <row r="2980" spans="1:16" ht="120" x14ac:dyDescent="0.25">
      <c r="A2980" s="202" t="s">
        <v>11979</v>
      </c>
      <c r="B2980" s="323" t="s">
        <v>11985</v>
      </c>
      <c r="C2980" s="331" t="s">
        <v>658</v>
      </c>
      <c r="D2980" s="329" t="s">
        <v>1</v>
      </c>
      <c r="E2980" s="329" t="s">
        <v>1</v>
      </c>
      <c r="F2980" s="329" t="s">
        <v>11992</v>
      </c>
      <c r="G2980" s="329" t="s">
        <v>839</v>
      </c>
      <c r="H2980" s="329" t="s">
        <v>841</v>
      </c>
      <c r="I2980" s="307" t="s">
        <v>7306</v>
      </c>
      <c r="J2980" s="329" t="s">
        <v>7715</v>
      </c>
      <c r="K2980" s="230">
        <v>50950</v>
      </c>
      <c r="L2980" s="330" t="s">
        <v>1</v>
      </c>
      <c r="M2980" s="326" t="s">
        <v>12720</v>
      </c>
      <c r="N2980" s="323" t="s">
        <v>1</v>
      </c>
      <c r="O2980" s="323" t="s">
        <v>1</v>
      </c>
      <c r="P2980" s="202" t="s">
        <v>658</v>
      </c>
    </row>
    <row r="2981" spans="1:16" ht="120" x14ac:dyDescent="0.25">
      <c r="A2981" s="202" t="s">
        <v>11980</v>
      </c>
      <c r="B2981" s="323" t="s">
        <v>11986</v>
      </c>
      <c r="C2981" s="331" t="s">
        <v>658</v>
      </c>
      <c r="D2981" s="329" t="s">
        <v>1</v>
      </c>
      <c r="E2981" s="329" t="s">
        <v>1</v>
      </c>
      <c r="F2981" s="329" t="s">
        <v>11993</v>
      </c>
      <c r="G2981" s="329" t="s">
        <v>839</v>
      </c>
      <c r="H2981" s="329" t="s">
        <v>841</v>
      </c>
      <c r="I2981" s="307" t="s">
        <v>7306</v>
      </c>
      <c r="J2981" s="329" t="s">
        <v>7715</v>
      </c>
      <c r="K2981" s="230">
        <v>56550</v>
      </c>
      <c r="L2981" s="330" t="s">
        <v>1</v>
      </c>
      <c r="M2981" s="348" t="s">
        <v>12720</v>
      </c>
      <c r="N2981" s="323" t="s">
        <v>1</v>
      </c>
      <c r="O2981" s="323" t="s">
        <v>1</v>
      </c>
      <c r="P2981" s="202" t="s">
        <v>658</v>
      </c>
    </row>
    <row r="2982" spans="1:16" ht="120" x14ac:dyDescent="0.25">
      <c r="A2982" s="202" t="s">
        <v>11981</v>
      </c>
      <c r="B2982" s="323" t="s">
        <v>11987</v>
      </c>
      <c r="C2982" s="331" t="s">
        <v>658</v>
      </c>
      <c r="D2982" s="329" t="s">
        <v>1</v>
      </c>
      <c r="E2982" s="329" t="s">
        <v>1</v>
      </c>
      <c r="F2982" s="329" t="s">
        <v>11994</v>
      </c>
      <c r="G2982" s="329" t="s">
        <v>839</v>
      </c>
      <c r="H2982" s="329" t="s">
        <v>841</v>
      </c>
      <c r="I2982" s="307" t="s">
        <v>7306</v>
      </c>
      <c r="J2982" s="329" t="s">
        <v>7715</v>
      </c>
      <c r="K2982" s="330">
        <v>1788599</v>
      </c>
      <c r="L2982" s="330" t="s">
        <v>1</v>
      </c>
      <c r="M2982" s="326" t="s">
        <v>12721</v>
      </c>
      <c r="N2982" s="323" t="s">
        <v>1</v>
      </c>
      <c r="O2982" s="323" t="s">
        <v>1</v>
      </c>
      <c r="P2982" s="202" t="s">
        <v>658</v>
      </c>
    </row>
    <row r="2983" spans="1:16" ht="120" x14ac:dyDescent="0.25">
      <c r="A2983" s="202" t="s">
        <v>11982</v>
      </c>
      <c r="B2983" s="323" t="s">
        <v>12015</v>
      </c>
      <c r="C2983" s="331" t="s">
        <v>658</v>
      </c>
      <c r="D2983" s="329" t="s">
        <v>1</v>
      </c>
      <c r="E2983" s="329" t="s">
        <v>1</v>
      </c>
      <c r="F2983" s="329" t="s">
        <v>12021</v>
      </c>
      <c r="G2983" s="329" t="s">
        <v>839</v>
      </c>
      <c r="H2983" s="329" t="s">
        <v>841</v>
      </c>
      <c r="I2983" s="307" t="s">
        <v>7306</v>
      </c>
      <c r="J2983" s="329" t="s">
        <v>7715</v>
      </c>
      <c r="K2983" s="230">
        <v>44293.63</v>
      </c>
      <c r="L2983" s="330" t="s">
        <v>1</v>
      </c>
      <c r="M2983" s="326" t="s">
        <v>12722</v>
      </c>
      <c r="N2983" s="323" t="s">
        <v>1</v>
      </c>
      <c r="O2983" s="323" t="s">
        <v>1</v>
      </c>
      <c r="P2983" s="202" t="s">
        <v>658</v>
      </c>
    </row>
    <row r="2984" spans="1:16" ht="120" x14ac:dyDescent="0.25">
      <c r="A2984" s="202" t="s">
        <v>11995</v>
      </c>
      <c r="B2984" s="323" t="s">
        <v>12016</v>
      </c>
      <c r="C2984" s="331" t="s">
        <v>658</v>
      </c>
      <c r="D2984" s="329" t="s">
        <v>1</v>
      </c>
      <c r="E2984" s="329" t="s">
        <v>1</v>
      </c>
      <c r="F2984" s="329" t="s">
        <v>12022</v>
      </c>
      <c r="G2984" s="329" t="s">
        <v>839</v>
      </c>
      <c r="H2984" s="329" t="s">
        <v>841</v>
      </c>
      <c r="I2984" s="307" t="s">
        <v>7306</v>
      </c>
      <c r="J2984" s="329" t="s">
        <v>7715</v>
      </c>
      <c r="K2984" s="230">
        <v>53689.96</v>
      </c>
      <c r="L2984" s="330" t="s">
        <v>1</v>
      </c>
      <c r="M2984" s="348" t="s">
        <v>12722</v>
      </c>
      <c r="N2984" s="323" t="s">
        <v>1</v>
      </c>
      <c r="O2984" s="323" t="s">
        <v>1</v>
      </c>
      <c r="P2984" s="202" t="s">
        <v>658</v>
      </c>
    </row>
    <row r="2985" spans="1:16" ht="120" x14ac:dyDescent="0.25">
      <c r="A2985" s="202" t="s">
        <v>11996</v>
      </c>
      <c r="B2985" s="323" t="s">
        <v>12017</v>
      </c>
      <c r="C2985" s="331" t="s">
        <v>658</v>
      </c>
      <c r="D2985" s="329" t="s">
        <v>1</v>
      </c>
      <c r="E2985" s="329" t="s">
        <v>1</v>
      </c>
      <c r="F2985" s="329" t="s">
        <v>12023</v>
      </c>
      <c r="G2985" s="329" t="s">
        <v>839</v>
      </c>
      <c r="H2985" s="329" t="s">
        <v>841</v>
      </c>
      <c r="I2985" s="307" t="s">
        <v>7306</v>
      </c>
      <c r="J2985" s="329" t="s">
        <v>7715</v>
      </c>
      <c r="K2985" s="230">
        <v>114310.32</v>
      </c>
      <c r="L2985" s="330" t="s">
        <v>1</v>
      </c>
      <c r="M2985" s="326" t="s">
        <v>12723</v>
      </c>
      <c r="N2985" s="323" t="s">
        <v>1</v>
      </c>
      <c r="O2985" s="323" t="s">
        <v>1</v>
      </c>
      <c r="P2985" s="202" t="s">
        <v>658</v>
      </c>
    </row>
    <row r="2986" spans="1:16" ht="120" x14ac:dyDescent="0.25">
      <c r="A2986" s="202" t="s">
        <v>11997</v>
      </c>
      <c r="B2986" s="323" t="s">
        <v>12018</v>
      </c>
      <c r="C2986" s="331" t="s">
        <v>658</v>
      </c>
      <c r="D2986" s="329" t="s">
        <v>1</v>
      </c>
      <c r="E2986" s="329" t="s">
        <v>1</v>
      </c>
      <c r="F2986" s="329" t="s">
        <v>12024</v>
      </c>
      <c r="G2986" s="329" t="s">
        <v>839</v>
      </c>
      <c r="H2986" s="329" t="s">
        <v>841</v>
      </c>
      <c r="I2986" s="307" t="s">
        <v>7306</v>
      </c>
      <c r="J2986" s="329" t="s">
        <v>7715</v>
      </c>
      <c r="K2986" s="230">
        <v>63333.36</v>
      </c>
      <c r="L2986" s="330" t="s">
        <v>1</v>
      </c>
      <c r="M2986" s="326" t="s">
        <v>12722</v>
      </c>
      <c r="N2986" s="323" t="s">
        <v>1</v>
      </c>
      <c r="O2986" s="323" t="s">
        <v>1</v>
      </c>
      <c r="P2986" s="202" t="s">
        <v>658</v>
      </c>
    </row>
    <row r="2987" spans="1:16" ht="120" x14ac:dyDescent="0.25">
      <c r="A2987" s="202" t="s">
        <v>11998</v>
      </c>
      <c r="B2987" s="323" t="s">
        <v>12019</v>
      </c>
      <c r="C2987" s="331" t="s">
        <v>658</v>
      </c>
      <c r="D2987" s="329" t="s">
        <v>1</v>
      </c>
      <c r="E2987" s="329" t="s">
        <v>1</v>
      </c>
      <c r="F2987" s="329" t="s">
        <v>12025</v>
      </c>
      <c r="G2987" s="329" t="s">
        <v>839</v>
      </c>
      <c r="H2987" s="329" t="s">
        <v>841</v>
      </c>
      <c r="I2987" s="307" t="s">
        <v>7306</v>
      </c>
      <c r="J2987" s="329" t="s">
        <v>7715</v>
      </c>
      <c r="K2987" s="230">
        <v>63333.36</v>
      </c>
      <c r="L2987" s="330" t="s">
        <v>1</v>
      </c>
      <c r="M2987" s="348" t="s">
        <v>12722</v>
      </c>
      <c r="N2987" s="323" t="s">
        <v>1</v>
      </c>
      <c r="O2987" s="323" t="s">
        <v>1</v>
      </c>
      <c r="P2987" s="202" t="s">
        <v>658</v>
      </c>
    </row>
    <row r="2988" spans="1:16" ht="120" x14ac:dyDescent="0.25">
      <c r="A2988" s="202" t="s">
        <v>11999</v>
      </c>
      <c r="B2988" s="323" t="s">
        <v>12020</v>
      </c>
      <c r="C2988" s="331" t="s">
        <v>658</v>
      </c>
      <c r="D2988" s="329" t="s">
        <v>1</v>
      </c>
      <c r="E2988" s="329" t="s">
        <v>1</v>
      </c>
      <c r="F2988" s="329" t="s">
        <v>12026</v>
      </c>
      <c r="G2988" s="329" t="s">
        <v>839</v>
      </c>
      <c r="H2988" s="329" t="s">
        <v>841</v>
      </c>
      <c r="I2988" s="307" t="s">
        <v>7306</v>
      </c>
      <c r="J2988" s="329" t="s">
        <v>7715</v>
      </c>
      <c r="K2988" s="230">
        <v>154975.48000000001</v>
      </c>
      <c r="L2988" s="330" t="s">
        <v>1</v>
      </c>
      <c r="M2988" s="348" t="s">
        <v>12722</v>
      </c>
      <c r="N2988" s="323" t="s">
        <v>1</v>
      </c>
      <c r="O2988" s="323" t="s">
        <v>1</v>
      </c>
      <c r="P2988" s="202" t="s">
        <v>658</v>
      </c>
    </row>
    <row r="2989" spans="1:16" ht="120" x14ac:dyDescent="0.25">
      <c r="A2989" s="202" t="s">
        <v>12000</v>
      </c>
      <c r="B2989" s="323" t="s">
        <v>12027</v>
      </c>
      <c r="C2989" s="331" t="s">
        <v>658</v>
      </c>
      <c r="D2989" s="329" t="s">
        <v>1</v>
      </c>
      <c r="E2989" s="329" t="s">
        <v>1</v>
      </c>
      <c r="F2989" s="329" t="s">
        <v>12032</v>
      </c>
      <c r="G2989" s="329" t="s">
        <v>839</v>
      </c>
      <c r="H2989" s="329" t="s">
        <v>841</v>
      </c>
      <c r="I2989" s="307" t="s">
        <v>7306</v>
      </c>
      <c r="J2989" s="329" t="s">
        <v>7715</v>
      </c>
      <c r="K2989" s="230">
        <v>156333.32999999999</v>
      </c>
      <c r="L2989" s="330" t="s">
        <v>1</v>
      </c>
      <c r="M2989" s="326" t="s">
        <v>12723</v>
      </c>
      <c r="N2989" s="323" t="s">
        <v>1</v>
      </c>
      <c r="O2989" s="323" t="s">
        <v>1</v>
      </c>
      <c r="P2989" s="202" t="s">
        <v>658</v>
      </c>
    </row>
    <row r="2990" spans="1:16" ht="120" x14ac:dyDescent="0.25">
      <c r="A2990" s="202" t="s">
        <v>12001</v>
      </c>
      <c r="B2990" s="323" t="s">
        <v>12028</v>
      </c>
      <c r="C2990" s="331" t="s">
        <v>658</v>
      </c>
      <c r="D2990" s="329" t="s">
        <v>1</v>
      </c>
      <c r="E2990" s="329" t="s">
        <v>1</v>
      </c>
      <c r="F2990" s="329" t="s">
        <v>12033</v>
      </c>
      <c r="G2990" s="329" t="s">
        <v>839</v>
      </c>
      <c r="H2990" s="329" t="s">
        <v>841</v>
      </c>
      <c r="I2990" s="307" t="s">
        <v>7306</v>
      </c>
      <c r="J2990" s="329" t="s">
        <v>7715</v>
      </c>
      <c r="K2990" s="230">
        <v>364285.09</v>
      </c>
      <c r="L2990" s="330" t="s">
        <v>1</v>
      </c>
      <c r="M2990" s="348" t="s">
        <v>12723</v>
      </c>
      <c r="N2990" s="323" t="s">
        <v>1</v>
      </c>
      <c r="O2990" s="323" t="s">
        <v>1</v>
      </c>
      <c r="P2990" s="202" t="s">
        <v>658</v>
      </c>
    </row>
    <row r="2991" spans="1:16" ht="120" x14ac:dyDescent="0.25">
      <c r="A2991" s="202" t="s">
        <v>12002</v>
      </c>
      <c r="B2991" s="323" t="s">
        <v>12029</v>
      </c>
      <c r="C2991" s="331" t="s">
        <v>658</v>
      </c>
      <c r="D2991" s="329" t="s">
        <v>1</v>
      </c>
      <c r="E2991" s="329" t="s">
        <v>1</v>
      </c>
      <c r="F2991" s="329" t="s">
        <v>12034</v>
      </c>
      <c r="G2991" s="329" t="s">
        <v>839</v>
      </c>
      <c r="H2991" s="329" t="s">
        <v>841</v>
      </c>
      <c r="I2991" s="307" t="s">
        <v>7306</v>
      </c>
      <c r="J2991" s="329" t="s">
        <v>7715</v>
      </c>
      <c r="K2991" s="230">
        <v>111081.29</v>
      </c>
      <c r="L2991" s="330" t="s">
        <v>1</v>
      </c>
      <c r="M2991" s="326" t="s">
        <v>12724</v>
      </c>
      <c r="N2991" s="323" t="s">
        <v>1</v>
      </c>
      <c r="O2991" s="323" t="s">
        <v>1</v>
      </c>
      <c r="P2991" s="202" t="s">
        <v>658</v>
      </c>
    </row>
    <row r="2992" spans="1:16" ht="120" x14ac:dyDescent="0.25">
      <c r="A2992" s="202" t="s">
        <v>12003</v>
      </c>
      <c r="B2992" s="323" t="s">
        <v>12030</v>
      </c>
      <c r="C2992" s="331" t="s">
        <v>658</v>
      </c>
      <c r="D2992" s="329" t="s">
        <v>1</v>
      </c>
      <c r="E2992" s="329" t="s">
        <v>1</v>
      </c>
      <c r="F2992" s="329" t="s">
        <v>12035</v>
      </c>
      <c r="G2992" s="329" t="s">
        <v>839</v>
      </c>
      <c r="H2992" s="329" t="s">
        <v>841</v>
      </c>
      <c r="I2992" s="307" t="s">
        <v>7306</v>
      </c>
      <c r="J2992" s="329" t="s">
        <v>7715</v>
      </c>
      <c r="K2992" s="230">
        <v>151683.14000000001</v>
      </c>
      <c r="L2992" s="330" t="s">
        <v>1</v>
      </c>
      <c r="M2992" s="326" t="s">
        <v>12723</v>
      </c>
      <c r="N2992" s="323" t="s">
        <v>1</v>
      </c>
      <c r="O2992" s="323" t="s">
        <v>1</v>
      </c>
      <c r="P2992" s="202" t="s">
        <v>658</v>
      </c>
    </row>
    <row r="2993" spans="1:16" ht="120" x14ac:dyDescent="0.25">
      <c r="A2993" s="202" t="s">
        <v>12004</v>
      </c>
      <c r="B2993" s="323" t="s">
        <v>12029</v>
      </c>
      <c r="C2993" s="331" t="s">
        <v>658</v>
      </c>
      <c r="D2993" s="329" t="s">
        <v>1</v>
      </c>
      <c r="E2993" s="329" t="s">
        <v>1</v>
      </c>
      <c r="F2993" s="329" t="s">
        <v>12036</v>
      </c>
      <c r="G2993" s="329" t="s">
        <v>839</v>
      </c>
      <c r="H2993" s="329" t="s">
        <v>841</v>
      </c>
      <c r="I2993" s="307" t="s">
        <v>7306</v>
      </c>
      <c r="J2993" s="329" t="s">
        <v>7715</v>
      </c>
      <c r="K2993" s="230">
        <v>112381.1</v>
      </c>
      <c r="L2993" s="330" t="s">
        <v>1</v>
      </c>
      <c r="M2993" s="326" t="s">
        <v>12725</v>
      </c>
      <c r="N2993" s="323" t="s">
        <v>1</v>
      </c>
      <c r="O2993" s="323" t="s">
        <v>1</v>
      </c>
      <c r="P2993" s="202" t="s">
        <v>658</v>
      </c>
    </row>
    <row r="2994" spans="1:16" ht="120" x14ac:dyDescent="0.25">
      <c r="A2994" s="202" t="s">
        <v>12005</v>
      </c>
      <c r="B2994" s="323" t="s">
        <v>12031</v>
      </c>
      <c r="C2994" s="331" t="s">
        <v>658</v>
      </c>
      <c r="D2994" s="329" t="s">
        <v>1</v>
      </c>
      <c r="E2994" s="329" t="s">
        <v>1</v>
      </c>
      <c r="F2994" s="329" t="s">
        <v>12037</v>
      </c>
      <c r="G2994" s="329" t="s">
        <v>839</v>
      </c>
      <c r="H2994" s="329" t="s">
        <v>841</v>
      </c>
      <c r="I2994" s="307" t="s">
        <v>7306</v>
      </c>
      <c r="J2994" s="329" t="s">
        <v>7715</v>
      </c>
      <c r="K2994" s="230">
        <v>49100</v>
      </c>
      <c r="L2994" s="330" t="s">
        <v>1</v>
      </c>
      <c r="M2994" s="326" t="s">
        <v>12726</v>
      </c>
      <c r="N2994" s="323" t="s">
        <v>1</v>
      </c>
      <c r="O2994" s="323" t="s">
        <v>1</v>
      </c>
      <c r="P2994" s="202" t="s">
        <v>658</v>
      </c>
    </row>
    <row r="2995" spans="1:16" ht="120" x14ac:dyDescent="0.25">
      <c r="A2995" s="202" t="s">
        <v>12006</v>
      </c>
      <c r="B2995" s="323" t="s">
        <v>12038</v>
      </c>
      <c r="C2995" s="331" t="s">
        <v>658</v>
      </c>
      <c r="D2995" s="329" t="s">
        <v>1</v>
      </c>
      <c r="E2995" s="329" t="s">
        <v>1</v>
      </c>
      <c r="F2995" s="329" t="s">
        <v>12044</v>
      </c>
      <c r="G2995" s="329" t="s">
        <v>839</v>
      </c>
      <c r="H2995" s="329" t="s">
        <v>841</v>
      </c>
      <c r="I2995" s="307" t="s">
        <v>7306</v>
      </c>
      <c r="J2995" s="329" t="s">
        <v>7715</v>
      </c>
      <c r="K2995" s="230">
        <v>169100</v>
      </c>
      <c r="L2995" s="330" t="s">
        <v>1</v>
      </c>
      <c r="M2995" s="326" t="s">
        <v>12727</v>
      </c>
      <c r="N2995" s="323" t="s">
        <v>1</v>
      </c>
      <c r="O2995" s="323" t="s">
        <v>1</v>
      </c>
      <c r="P2995" s="202" t="s">
        <v>658</v>
      </c>
    </row>
    <row r="2996" spans="1:16" ht="120" x14ac:dyDescent="0.25">
      <c r="A2996" s="202" t="s">
        <v>12007</v>
      </c>
      <c r="B2996" s="323" t="s">
        <v>12039</v>
      </c>
      <c r="C2996" s="331" t="s">
        <v>658</v>
      </c>
      <c r="D2996" s="329" t="s">
        <v>1</v>
      </c>
      <c r="E2996" s="329" t="s">
        <v>1</v>
      </c>
      <c r="F2996" s="329" t="s">
        <v>12045</v>
      </c>
      <c r="G2996" s="329" t="s">
        <v>839</v>
      </c>
      <c r="H2996" s="329" t="s">
        <v>841</v>
      </c>
      <c r="I2996" s="307" t="s">
        <v>7306</v>
      </c>
      <c r="J2996" s="329" t="s">
        <v>7715</v>
      </c>
      <c r="K2996" s="230">
        <v>290200</v>
      </c>
      <c r="L2996" s="330" t="s">
        <v>1</v>
      </c>
      <c r="M2996" s="326" t="s">
        <v>12727</v>
      </c>
      <c r="N2996" s="323" t="s">
        <v>1</v>
      </c>
      <c r="O2996" s="323" t="s">
        <v>1</v>
      </c>
      <c r="P2996" s="202" t="s">
        <v>658</v>
      </c>
    </row>
    <row r="2997" spans="1:16" ht="120" x14ac:dyDescent="0.25">
      <c r="A2997" s="202" t="s">
        <v>12008</v>
      </c>
      <c r="B2997" s="323" t="s">
        <v>12040</v>
      </c>
      <c r="C2997" s="331" t="s">
        <v>658</v>
      </c>
      <c r="D2997" s="329" t="s">
        <v>1</v>
      </c>
      <c r="E2997" s="329" t="s">
        <v>1</v>
      </c>
      <c r="F2997" s="329" t="s">
        <v>12046</v>
      </c>
      <c r="G2997" s="329" t="s">
        <v>839</v>
      </c>
      <c r="H2997" s="329" t="s">
        <v>841</v>
      </c>
      <c r="I2997" s="307" t="s">
        <v>7306</v>
      </c>
      <c r="J2997" s="329" t="s">
        <v>7715</v>
      </c>
      <c r="K2997" s="230">
        <v>200600</v>
      </c>
      <c r="L2997" s="330" t="s">
        <v>1</v>
      </c>
      <c r="M2997" s="348" t="s">
        <v>12727</v>
      </c>
      <c r="N2997" s="323" t="s">
        <v>1</v>
      </c>
      <c r="O2997" s="323" t="s">
        <v>1</v>
      </c>
      <c r="P2997" s="202" t="s">
        <v>658</v>
      </c>
    </row>
    <row r="2998" spans="1:16" ht="120" x14ac:dyDescent="0.25">
      <c r="A2998" s="202" t="s">
        <v>12009</v>
      </c>
      <c r="B2998" s="323" t="s">
        <v>12041</v>
      </c>
      <c r="C2998" s="331" t="s">
        <v>658</v>
      </c>
      <c r="D2998" s="329" t="s">
        <v>1</v>
      </c>
      <c r="E2998" s="329" t="s">
        <v>1</v>
      </c>
      <c r="F2998" s="329" t="s">
        <v>12047</v>
      </c>
      <c r="G2998" s="329" t="s">
        <v>839</v>
      </c>
      <c r="H2998" s="329" t="s">
        <v>841</v>
      </c>
      <c r="I2998" s="307" t="s">
        <v>7306</v>
      </c>
      <c r="J2998" s="329" t="s">
        <v>7715</v>
      </c>
      <c r="K2998" s="230">
        <v>66400</v>
      </c>
      <c r="L2998" s="330" t="s">
        <v>1</v>
      </c>
      <c r="M2998" s="348" t="s">
        <v>12727</v>
      </c>
      <c r="N2998" s="323" t="s">
        <v>1</v>
      </c>
      <c r="O2998" s="323" t="s">
        <v>1</v>
      </c>
      <c r="P2998" s="202" t="s">
        <v>658</v>
      </c>
    </row>
    <row r="2999" spans="1:16" ht="120" x14ac:dyDescent="0.25">
      <c r="A2999" s="202" t="s">
        <v>12010</v>
      </c>
      <c r="B2999" s="323" t="s">
        <v>12042</v>
      </c>
      <c r="C2999" s="331" t="s">
        <v>658</v>
      </c>
      <c r="D2999" s="329" t="s">
        <v>1</v>
      </c>
      <c r="E2999" s="329" t="s">
        <v>1</v>
      </c>
      <c r="F2999" s="329" t="s">
        <v>12048</v>
      </c>
      <c r="G2999" s="329" t="s">
        <v>839</v>
      </c>
      <c r="H2999" s="329" t="s">
        <v>841</v>
      </c>
      <c r="I2999" s="307" t="s">
        <v>7306</v>
      </c>
      <c r="J2999" s="329" t="s">
        <v>7715</v>
      </c>
      <c r="K2999" s="230">
        <v>119400</v>
      </c>
      <c r="L2999" s="330" t="s">
        <v>1</v>
      </c>
      <c r="M2999" s="348" t="s">
        <v>12727</v>
      </c>
      <c r="N2999" s="323" t="s">
        <v>1</v>
      </c>
      <c r="O2999" s="323" t="s">
        <v>1</v>
      </c>
      <c r="P2999" s="202" t="s">
        <v>658</v>
      </c>
    </row>
    <row r="3000" spans="1:16" ht="120" x14ac:dyDescent="0.25">
      <c r="A3000" s="202" t="s">
        <v>12011</v>
      </c>
      <c r="B3000" s="323" t="s">
        <v>12043</v>
      </c>
      <c r="C3000" s="331" t="s">
        <v>658</v>
      </c>
      <c r="D3000" s="329" t="s">
        <v>1</v>
      </c>
      <c r="E3000" s="329" t="s">
        <v>1</v>
      </c>
      <c r="F3000" s="329" t="s">
        <v>12049</v>
      </c>
      <c r="G3000" s="329" t="s">
        <v>839</v>
      </c>
      <c r="H3000" s="329" t="s">
        <v>841</v>
      </c>
      <c r="I3000" s="307" t="s">
        <v>7306</v>
      </c>
      <c r="J3000" s="329" t="s">
        <v>7715</v>
      </c>
      <c r="K3000" s="230">
        <v>141700</v>
      </c>
      <c r="L3000" s="330" t="s">
        <v>1</v>
      </c>
      <c r="M3000" s="348" t="s">
        <v>12727</v>
      </c>
      <c r="N3000" s="323" t="s">
        <v>1</v>
      </c>
      <c r="O3000" s="323" t="s">
        <v>1</v>
      </c>
      <c r="P3000" s="202" t="s">
        <v>658</v>
      </c>
    </row>
    <row r="3001" spans="1:16" ht="120" x14ac:dyDescent="0.25">
      <c r="A3001" s="202" t="s">
        <v>12012</v>
      </c>
      <c r="B3001" s="323" t="s">
        <v>12056</v>
      </c>
      <c r="C3001" s="331" t="s">
        <v>658</v>
      </c>
      <c r="D3001" s="329" t="s">
        <v>1</v>
      </c>
      <c r="E3001" s="329" t="s">
        <v>1</v>
      </c>
      <c r="F3001" s="329" t="s">
        <v>12061</v>
      </c>
      <c r="G3001" s="329" t="s">
        <v>839</v>
      </c>
      <c r="H3001" s="329" t="s">
        <v>841</v>
      </c>
      <c r="I3001" s="307" t="s">
        <v>7306</v>
      </c>
      <c r="J3001" s="329" t="s">
        <v>7715</v>
      </c>
      <c r="K3001" s="230">
        <v>112000</v>
      </c>
      <c r="L3001" s="330" t="s">
        <v>1</v>
      </c>
      <c r="M3001" s="348" t="s">
        <v>12727</v>
      </c>
      <c r="N3001" s="323" t="s">
        <v>1</v>
      </c>
      <c r="O3001" s="323" t="s">
        <v>1</v>
      </c>
      <c r="P3001" s="202" t="s">
        <v>658</v>
      </c>
    </row>
    <row r="3002" spans="1:16" ht="120" x14ac:dyDescent="0.25">
      <c r="A3002" s="202" t="s">
        <v>12013</v>
      </c>
      <c r="B3002" s="323" t="s">
        <v>12057</v>
      </c>
      <c r="C3002" s="331" t="s">
        <v>658</v>
      </c>
      <c r="D3002" s="329" t="s">
        <v>1</v>
      </c>
      <c r="E3002" s="329" t="s">
        <v>1</v>
      </c>
      <c r="F3002" s="329" t="s">
        <v>12062</v>
      </c>
      <c r="G3002" s="329" t="s">
        <v>839</v>
      </c>
      <c r="H3002" s="329" t="s">
        <v>841</v>
      </c>
      <c r="I3002" s="307" t="s">
        <v>7306</v>
      </c>
      <c r="J3002" s="329" t="s">
        <v>7715</v>
      </c>
      <c r="K3002" s="230">
        <v>56506.33</v>
      </c>
      <c r="L3002" s="330" t="s">
        <v>1</v>
      </c>
      <c r="M3002" s="326" t="s">
        <v>12722</v>
      </c>
      <c r="N3002" s="323" t="s">
        <v>1</v>
      </c>
      <c r="O3002" s="323" t="s">
        <v>1</v>
      </c>
      <c r="P3002" s="202" t="s">
        <v>658</v>
      </c>
    </row>
    <row r="3003" spans="1:16" ht="120" x14ac:dyDescent="0.25">
      <c r="A3003" s="202" t="s">
        <v>12014</v>
      </c>
      <c r="B3003" s="331" t="s">
        <v>12058</v>
      </c>
      <c r="C3003" s="331" t="s">
        <v>658</v>
      </c>
      <c r="D3003" s="329" t="s">
        <v>1</v>
      </c>
      <c r="E3003" s="329" t="s">
        <v>1</v>
      </c>
      <c r="F3003" s="329" t="s">
        <v>12063</v>
      </c>
      <c r="G3003" s="329" t="s">
        <v>839</v>
      </c>
      <c r="H3003" s="329" t="s">
        <v>841</v>
      </c>
      <c r="I3003" s="307" t="s">
        <v>7306</v>
      </c>
      <c r="J3003" s="329" t="s">
        <v>7715</v>
      </c>
      <c r="K3003" s="230">
        <v>122018</v>
      </c>
      <c r="L3003" s="330" t="s">
        <v>1</v>
      </c>
      <c r="M3003" s="326" t="s">
        <v>12728</v>
      </c>
      <c r="N3003" s="323" t="s">
        <v>1</v>
      </c>
      <c r="O3003" s="323" t="s">
        <v>1</v>
      </c>
      <c r="P3003" s="202" t="s">
        <v>658</v>
      </c>
    </row>
    <row r="3004" spans="1:16" ht="120" x14ac:dyDescent="0.25">
      <c r="A3004" s="202" t="s">
        <v>12050</v>
      </c>
      <c r="B3004" s="323" t="s">
        <v>12059</v>
      </c>
      <c r="C3004" s="331" t="s">
        <v>658</v>
      </c>
      <c r="D3004" s="329" t="s">
        <v>1</v>
      </c>
      <c r="E3004" s="329" t="s">
        <v>1</v>
      </c>
      <c r="F3004" s="329" t="s">
        <v>12064</v>
      </c>
      <c r="G3004" s="329" t="s">
        <v>839</v>
      </c>
      <c r="H3004" s="329" t="s">
        <v>841</v>
      </c>
      <c r="I3004" s="307" t="s">
        <v>7306</v>
      </c>
      <c r="J3004" s="329" t="s">
        <v>7715</v>
      </c>
      <c r="K3004" s="230">
        <v>107404.16</v>
      </c>
      <c r="L3004" s="330" t="s">
        <v>1</v>
      </c>
      <c r="M3004" s="326" t="s">
        <v>12729</v>
      </c>
      <c r="N3004" s="323" t="s">
        <v>1</v>
      </c>
      <c r="O3004" s="323" t="s">
        <v>1</v>
      </c>
      <c r="P3004" s="202" t="s">
        <v>658</v>
      </c>
    </row>
    <row r="3005" spans="1:16" ht="120" x14ac:dyDescent="0.25">
      <c r="A3005" s="202" t="s">
        <v>12051</v>
      </c>
      <c r="B3005" s="323" t="s">
        <v>12060</v>
      </c>
      <c r="C3005" s="331" t="s">
        <v>658</v>
      </c>
      <c r="D3005" s="329" t="s">
        <v>1</v>
      </c>
      <c r="E3005" s="329" t="s">
        <v>1</v>
      </c>
      <c r="F3005" s="329" t="s">
        <v>12065</v>
      </c>
      <c r="G3005" s="329" t="s">
        <v>839</v>
      </c>
      <c r="H3005" s="329" t="s">
        <v>841</v>
      </c>
      <c r="I3005" s="307" t="s">
        <v>7306</v>
      </c>
      <c r="J3005" s="329" t="s">
        <v>7715</v>
      </c>
      <c r="K3005" s="230">
        <v>111936.92</v>
      </c>
      <c r="L3005" s="330" t="s">
        <v>1</v>
      </c>
      <c r="M3005" s="326" t="s">
        <v>12730</v>
      </c>
      <c r="N3005" s="323" t="s">
        <v>1</v>
      </c>
      <c r="O3005" s="323" t="s">
        <v>1</v>
      </c>
      <c r="P3005" s="202" t="s">
        <v>658</v>
      </c>
    </row>
    <row r="3006" spans="1:16" ht="120" x14ac:dyDescent="0.25">
      <c r="A3006" s="202" t="s">
        <v>12052</v>
      </c>
      <c r="B3006" s="323" t="s">
        <v>12060</v>
      </c>
      <c r="C3006" s="331" t="s">
        <v>658</v>
      </c>
      <c r="D3006" s="329" t="s">
        <v>1</v>
      </c>
      <c r="E3006" s="329" t="s">
        <v>1</v>
      </c>
      <c r="F3006" s="329" t="s">
        <v>12066</v>
      </c>
      <c r="G3006" s="329" t="s">
        <v>839</v>
      </c>
      <c r="H3006" s="329" t="s">
        <v>841</v>
      </c>
      <c r="I3006" s="307" t="s">
        <v>7306</v>
      </c>
      <c r="J3006" s="329" t="s">
        <v>7715</v>
      </c>
      <c r="K3006" s="230">
        <v>108362.05</v>
      </c>
      <c r="L3006" s="330" t="s">
        <v>1</v>
      </c>
      <c r="M3006" s="348" t="s">
        <v>12730</v>
      </c>
      <c r="N3006" s="323" t="s">
        <v>1</v>
      </c>
      <c r="O3006" s="323" t="s">
        <v>1</v>
      </c>
      <c r="P3006" s="202" t="s">
        <v>658</v>
      </c>
    </row>
    <row r="3007" spans="1:16" ht="120" x14ac:dyDescent="0.25">
      <c r="A3007" s="202" t="s">
        <v>12053</v>
      </c>
      <c r="B3007" s="323" t="s">
        <v>12067</v>
      </c>
      <c r="C3007" s="331" t="s">
        <v>658</v>
      </c>
      <c r="D3007" s="329" t="s">
        <v>1</v>
      </c>
      <c r="E3007" s="329" t="s">
        <v>1</v>
      </c>
      <c r="F3007" s="329" t="s">
        <v>12071</v>
      </c>
      <c r="G3007" s="329" t="s">
        <v>839</v>
      </c>
      <c r="H3007" s="329" t="s">
        <v>841</v>
      </c>
      <c r="I3007" s="307" t="s">
        <v>7306</v>
      </c>
      <c r="J3007" s="329" t="s">
        <v>7715</v>
      </c>
      <c r="K3007" s="230">
        <v>105324.29</v>
      </c>
      <c r="L3007" s="330" t="s">
        <v>1</v>
      </c>
      <c r="M3007" s="348" t="s">
        <v>12730</v>
      </c>
      <c r="N3007" s="323" t="s">
        <v>1</v>
      </c>
      <c r="O3007" s="323" t="s">
        <v>1</v>
      </c>
      <c r="P3007" s="202" t="s">
        <v>658</v>
      </c>
    </row>
    <row r="3008" spans="1:16" ht="120" x14ac:dyDescent="0.25">
      <c r="A3008" s="202" t="s">
        <v>12054</v>
      </c>
      <c r="B3008" s="323" t="s">
        <v>12068</v>
      </c>
      <c r="C3008" s="331" t="s">
        <v>658</v>
      </c>
      <c r="D3008" s="329" t="s">
        <v>1</v>
      </c>
      <c r="E3008" s="329" t="s">
        <v>1</v>
      </c>
      <c r="F3008" s="329" t="s">
        <v>12072</v>
      </c>
      <c r="G3008" s="329" t="s">
        <v>839</v>
      </c>
      <c r="H3008" s="329" t="s">
        <v>841</v>
      </c>
      <c r="I3008" s="307" t="s">
        <v>7306</v>
      </c>
      <c r="J3008" s="329" t="s">
        <v>7715</v>
      </c>
      <c r="K3008" s="230">
        <v>106832.16</v>
      </c>
      <c r="L3008" s="330" t="s">
        <v>1</v>
      </c>
      <c r="M3008" s="348" t="s">
        <v>12730</v>
      </c>
      <c r="N3008" s="323" t="s">
        <v>1</v>
      </c>
      <c r="O3008" s="323" t="s">
        <v>1</v>
      </c>
      <c r="P3008" s="202" t="s">
        <v>658</v>
      </c>
    </row>
    <row r="3009" spans="1:16" ht="120" x14ac:dyDescent="0.25">
      <c r="A3009" s="202" t="s">
        <v>12055</v>
      </c>
      <c r="B3009" s="323" t="s">
        <v>12069</v>
      </c>
      <c r="C3009" s="331" t="s">
        <v>658</v>
      </c>
      <c r="D3009" s="329" t="s">
        <v>1</v>
      </c>
      <c r="E3009" s="329" t="s">
        <v>1</v>
      </c>
      <c r="F3009" s="329" t="s">
        <v>12073</v>
      </c>
      <c r="G3009" s="329" t="s">
        <v>839</v>
      </c>
      <c r="H3009" s="329" t="s">
        <v>841</v>
      </c>
      <c r="I3009" s="307" t="s">
        <v>7306</v>
      </c>
      <c r="J3009" s="329" t="s">
        <v>7715</v>
      </c>
      <c r="K3009" s="230">
        <v>140667</v>
      </c>
      <c r="L3009" s="330" t="s">
        <v>1</v>
      </c>
      <c r="M3009" s="326" t="s">
        <v>12731</v>
      </c>
      <c r="N3009" s="323" t="s">
        <v>1</v>
      </c>
      <c r="O3009" s="323" t="s">
        <v>1</v>
      </c>
      <c r="P3009" s="202" t="s">
        <v>658</v>
      </c>
    </row>
    <row r="3010" spans="1:16" ht="120" x14ac:dyDescent="0.25">
      <c r="A3010" s="202" t="s">
        <v>12076</v>
      </c>
      <c r="B3010" s="323" t="s">
        <v>12069</v>
      </c>
      <c r="C3010" s="331" t="s">
        <v>658</v>
      </c>
      <c r="D3010" s="329" t="s">
        <v>1</v>
      </c>
      <c r="E3010" s="329" t="s">
        <v>1</v>
      </c>
      <c r="F3010" s="329" t="s">
        <v>12074</v>
      </c>
      <c r="G3010" s="329" t="s">
        <v>839</v>
      </c>
      <c r="H3010" s="329" t="s">
        <v>841</v>
      </c>
      <c r="I3010" s="307" t="s">
        <v>7306</v>
      </c>
      <c r="J3010" s="329" t="s">
        <v>7715</v>
      </c>
      <c r="K3010" s="230">
        <v>140667</v>
      </c>
      <c r="L3010" s="330" t="s">
        <v>1</v>
      </c>
      <c r="M3010" s="348" t="s">
        <v>12731</v>
      </c>
      <c r="N3010" s="323" t="s">
        <v>1</v>
      </c>
      <c r="O3010" s="323" t="s">
        <v>1</v>
      </c>
      <c r="P3010" s="202" t="s">
        <v>658</v>
      </c>
    </row>
    <row r="3011" spans="1:16" ht="120" x14ac:dyDescent="0.25">
      <c r="A3011" s="202" t="s">
        <v>12077</v>
      </c>
      <c r="B3011" s="323" t="s">
        <v>12069</v>
      </c>
      <c r="C3011" s="331" t="s">
        <v>658</v>
      </c>
      <c r="D3011" s="329" t="s">
        <v>1</v>
      </c>
      <c r="E3011" s="329" t="s">
        <v>1</v>
      </c>
      <c r="F3011" s="329" t="s">
        <v>12075</v>
      </c>
      <c r="G3011" s="329" t="s">
        <v>839</v>
      </c>
      <c r="H3011" s="329" t="s">
        <v>841</v>
      </c>
      <c r="I3011" s="307" t="s">
        <v>7306</v>
      </c>
      <c r="J3011" s="329" t="s">
        <v>7715</v>
      </c>
      <c r="K3011" s="230">
        <v>140667</v>
      </c>
      <c r="L3011" s="330" t="s">
        <v>1</v>
      </c>
      <c r="M3011" s="348" t="s">
        <v>12731</v>
      </c>
      <c r="N3011" s="323" t="s">
        <v>1</v>
      </c>
      <c r="O3011" s="323" t="s">
        <v>1</v>
      </c>
      <c r="P3011" s="202" t="s">
        <v>658</v>
      </c>
    </row>
    <row r="3012" spans="1:16" ht="120" x14ac:dyDescent="0.25">
      <c r="A3012" s="202" t="s">
        <v>12078</v>
      </c>
      <c r="B3012" s="323" t="s">
        <v>12070</v>
      </c>
      <c r="C3012" s="331" t="s">
        <v>658</v>
      </c>
      <c r="D3012" s="329" t="s">
        <v>1</v>
      </c>
      <c r="E3012" s="329" t="s">
        <v>1</v>
      </c>
      <c r="F3012" s="329" t="s">
        <v>12097</v>
      </c>
      <c r="G3012" s="329" t="s">
        <v>839</v>
      </c>
      <c r="H3012" s="329" t="s">
        <v>841</v>
      </c>
      <c r="I3012" s="307" t="s">
        <v>7306</v>
      </c>
      <c r="J3012" s="329" t="s">
        <v>7715</v>
      </c>
      <c r="K3012" s="230">
        <v>131927.12</v>
      </c>
      <c r="L3012" s="330" t="s">
        <v>1</v>
      </c>
      <c r="M3012" s="348" t="s">
        <v>12731</v>
      </c>
      <c r="N3012" s="323" t="s">
        <v>1</v>
      </c>
      <c r="O3012" s="323" t="s">
        <v>1</v>
      </c>
      <c r="P3012" s="202" t="s">
        <v>658</v>
      </c>
    </row>
    <row r="3013" spans="1:16" ht="120" x14ac:dyDescent="0.25">
      <c r="A3013" s="202" t="s">
        <v>12079</v>
      </c>
      <c r="B3013" s="323" t="s">
        <v>12091</v>
      </c>
      <c r="C3013" s="331" t="s">
        <v>658</v>
      </c>
      <c r="D3013" s="329" t="s">
        <v>1</v>
      </c>
      <c r="E3013" s="329" t="s">
        <v>1</v>
      </c>
      <c r="F3013" s="329" t="s">
        <v>12098</v>
      </c>
      <c r="G3013" s="329" t="s">
        <v>839</v>
      </c>
      <c r="H3013" s="329" t="s">
        <v>841</v>
      </c>
      <c r="I3013" s="307" t="s">
        <v>7306</v>
      </c>
      <c r="J3013" s="329" t="s">
        <v>7715</v>
      </c>
      <c r="K3013" s="230">
        <v>535500</v>
      </c>
      <c r="L3013" s="330" t="s">
        <v>1</v>
      </c>
      <c r="M3013" s="348" t="s">
        <v>12731</v>
      </c>
      <c r="N3013" s="323" t="s">
        <v>1</v>
      </c>
      <c r="O3013" s="323" t="s">
        <v>1</v>
      </c>
      <c r="P3013" s="202" t="s">
        <v>658</v>
      </c>
    </row>
    <row r="3014" spans="1:16" ht="120" x14ac:dyDescent="0.25">
      <c r="A3014" s="202" t="s">
        <v>12080</v>
      </c>
      <c r="B3014" s="323" t="s">
        <v>12029</v>
      </c>
      <c r="C3014" s="331" t="s">
        <v>658</v>
      </c>
      <c r="D3014" s="329" t="s">
        <v>1</v>
      </c>
      <c r="E3014" s="329" t="s">
        <v>1</v>
      </c>
      <c r="F3014" s="329" t="s">
        <v>12099</v>
      </c>
      <c r="G3014" s="329" t="s">
        <v>839</v>
      </c>
      <c r="H3014" s="329" t="s">
        <v>841</v>
      </c>
      <c r="I3014" s="307" t="s">
        <v>7306</v>
      </c>
      <c r="J3014" s="329" t="s">
        <v>7715</v>
      </c>
      <c r="K3014" s="230">
        <v>120498.14</v>
      </c>
      <c r="L3014" s="330" t="s">
        <v>1</v>
      </c>
      <c r="M3014" s="326" t="s">
        <v>12732</v>
      </c>
      <c r="N3014" s="323" t="s">
        <v>1</v>
      </c>
      <c r="O3014" s="323" t="s">
        <v>1</v>
      </c>
      <c r="P3014" s="202" t="s">
        <v>658</v>
      </c>
    </row>
    <row r="3015" spans="1:16" ht="120" x14ac:dyDescent="0.25">
      <c r="A3015" s="202" t="s">
        <v>12081</v>
      </c>
      <c r="B3015" s="323" t="s">
        <v>12092</v>
      </c>
      <c r="C3015" s="331" t="s">
        <v>658</v>
      </c>
      <c r="D3015" s="329" t="s">
        <v>1</v>
      </c>
      <c r="E3015" s="329" t="s">
        <v>1</v>
      </c>
      <c r="F3015" s="329" t="s">
        <v>12100</v>
      </c>
      <c r="G3015" s="329" t="s">
        <v>839</v>
      </c>
      <c r="H3015" s="329" t="s">
        <v>841</v>
      </c>
      <c r="I3015" s="307" t="s">
        <v>7306</v>
      </c>
      <c r="J3015" s="329" t="s">
        <v>7715</v>
      </c>
      <c r="K3015" s="230">
        <v>124833.33</v>
      </c>
      <c r="L3015" s="330" t="s">
        <v>1</v>
      </c>
      <c r="M3015" s="326" t="s">
        <v>12733</v>
      </c>
      <c r="N3015" s="323" t="s">
        <v>1</v>
      </c>
      <c r="O3015" s="323" t="s">
        <v>1</v>
      </c>
      <c r="P3015" s="202" t="s">
        <v>658</v>
      </c>
    </row>
    <row r="3016" spans="1:16" ht="120" x14ac:dyDescent="0.25">
      <c r="A3016" s="202" t="s">
        <v>12082</v>
      </c>
      <c r="B3016" s="323" t="s">
        <v>12093</v>
      </c>
      <c r="C3016" s="331" t="s">
        <v>658</v>
      </c>
      <c r="D3016" s="329" t="s">
        <v>1</v>
      </c>
      <c r="E3016" s="329" t="s">
        <v>1</v>
      </c>
      <c r="F3016" s="329" t="s">
        <v>12101</v>
      </c>
      <c r="G3016" s="329" t="s">
        <v>839</v>
      </c>
      <c r="H3016" s="329" t="s">
        <v>841</v>
      </c>
      <c r="I3016" s="307" t="s">
        <v>7306</v>
      </c>
      <c r="J3016" s="329" t="s">
        <v>7715</v>
      </c>
      <c r="K3016" s="206">
        <v>156266.67000000001</v>
      </c>
      <c r="L3016" s="330" t="s">
        <v>1</v>
      </c>
      <c r="M3016" s="326" t="s">
        <v>12734</v>
      </c>
      <c r="N3016" s="323" t="s">
        <v>1</v>
      </c>
      <c r="O3016" s="323" t="s">
        <v>1</v>
      </c>
      <c r="P3016" s="202" t="s">
        <v>658</v>
      </c>
    </row>
    <row r="3017" spans="1:16" ht="120" x14ac:dyDescent="0.25">
      <c r="A3017" s="202" t="s">
        <v>12083</v>
      </c>
      <c r="B3017" s="323" t="s">
        <v>12094</v>
      </c>
      <c r="C3017" s="331" t="s">
        <v>658</v>
      </c>
      <c r="D3017" s="329" t="s">
        <v>1</v>
      </c>
      <c r="E3017" s="329" t="s">
        <v>1</v>
      </c>
      <c r="F3017" s="329" t="s">
        <v>12102</v>
      </c>
      <c r="G3017" s="329" t="s">
        <v>839</v>
      </c>
      <c r="H3017" s="329" t="s">
        <v>841</v>
      </c>
      <c r="I3017" s="307" t="s">
        <v>7306</v>
      </c>
      <c r="J3017" s="329" t="s">
        <v>7715</v>
      </c>
      <c r="K3017" s="230">
        <v>105739.16</v>
      </c>
      <c r="L3017" s="330" t="s">
        <v>1</v>
      </c>
      <c r="M3017" s="348" t="s">
        <v>12734</v>
      </c>
      <c r="N3017" s="323" t="s">
        <v>1</v>
      </c>
      <c r="O3017" s="323" t="s">
        <v>1</v>
      </c>
      <c r="P3017" s="202" t="s">
        <v>658</v>
      </c>
    </row>
    <row r="3018" spans="1:16" ht="120" x14ac:dyDescent="0.25">
      <c r="A3018" s="202" t="s">
        <v>12084</v>
      </c>
      <c r="B3018" s="323" t="s">
        <v>12095</v>
      </c>
      <c r="C3018" s="331" t="s">
        <v>658</v>
      </c>
      <c r="D3018" s="329" t="s">
        <v>1</v>
      </c>
      <c r="E3018" s="329" t="s">
        <v>1</v>
      </c>
      <c r="F3018" s="329" t="s">
        <v>12103</v>
      </c>
      <c r="G3018" s="329" t="s">
        <v>839</v>
      </c>
      <c r="H3018" s="329" t="s">
        <v>841</v>
      </c>
      <c r="I3018" s="307" t="s">
        <v>7306</v>
      </c>
      <c r="J3018" s="329" t="s">
        <v>7715</v>
      </c>
      <c r="K3018" s="230">
        <v>118571.61</v>
      </c>
      <c r="L3018" s="330" t="s">
        <v>1</v>
      </c>
      <c r="M3018" s="326" t="s">
        <v>12735</v>
      </c>
      <c r="N3018" s="323" t="s">
        <v>1</v>
      </c>
      <c r="O3018" s="323" t="s">
        <v>1</v>
      </c>
      <c r="P3018" s="202" t="s">
        <v>658</v>
      </c>
    </row>
    <row r="3019" spans="1:16" ht="120" x14ac:dyDescent="0.25">
      <c r="A3019" s="202" t="s">
        <v>12085</v>
      </c>
      <c r="B3019" s="323" t="s">
        <v>12095</v>
      </c>
      <c r="C3019" s="331" t="s">
        <v>658</v>
      </c>
      <c r="D3019" s="329" t="s">
        <v>1</v>
      </c>
      <c r="E3019" s="329" t="s">
        <v>1</v>
      </c>
      <c r="F3019" s="329" t="s">
        <v>12104</v>
      </c>
      <c r="G3019" s="329" t="s">
        <v>839</v>
      </c>
      <c r="H3019" s="329" t="s">
        <v>841</v>
      </c>
      <c r="I3019" s="307" t="s">
        <v>7306</v>
      </c>
      <c r="J3019" s="329" t="s">
        <v>7715</v>
      </c>
      <c r="K3019" s="230">
        <v>122946.62</v>
      </c>
      <c r="L3019" s="330" t="s">
        <v>1</v>
      </c>
      <c r="M3019" s="348" t="s">
        <v>12735</v>
      </c>
      <c r="N3019" s="323" t="s">
        <v>1</v>
      </c>
      <c r="O3019" s="323" t="s">
        <v>1</v>
      </c>
      <c r="P3019" s="202" t="s">
        <v>658</v>
      </c>
    </row>
    <row r="3020" spans="1:16" ht="120" x14ac:dyDescent="0.25">
      <c r="A3020" s="202" t="s">
        <v>12086</v>
      </c>
      <c r="B3020" s="323" t="s">
        <v>12096</v>
      </c>
      <c r="C3020" s="331" t="s">
        <v>658</v>
      </c>
      <c r="D3020" s="329" t="s">
        <v>1</v>
      </c>
      <c r="E3020" s="329" t="s">
        <v>1</v>
      </c>
      <c r="F3020" s="329" t="s">
        <v>12105</v>
      </c>
      <c r="G3020" s="329" t="s">
        <v>839</v>
      </c>
      <c r="H3020" s="329" t="s">
        <v>841</v>
      </c>
      <c r="I3020" s="307" t="s">
        <v>7306</v>
      </c>
      <c r="J3020" s="329" t="s">
        <v>7715</v>
      </c>
      <c r="K3020" s="230">
        <v>236704.33</v>
      </c>
      <c r="L3020" s="330" t="s">
        <v>1</v>
      </c>
      <c r="M3020" s="326" t="s">
        <v>12736</v>
      </c>
      <c r="N3020" s="323" t="s">
        <v>1</v>
      </c>
      <c r="O3020" s="323" t="s">
        <v>1</v>
      </c>
      <c r="P3020" s="202" t="s">
        <v>658</v>
      </c>
    </row>
    <row r="3021" spans="1:16" x14ac:dyDescent="0.25">
      <c r="A3021" s="263" t="s">
        <v>364</v>
      </c>
      <c r="B3021" s="335"/>
      <c r="C3021" s="323"/>
      <c r="D3021" s="329"/>
      <c r="E3021" s="329"/>
      <c r="F3021" s="329"/>
      <c r="G3021" s="329"/>
      <c r="H3021" s="329"/>
      <c r="I3021" s="329"/>
      <c r="J3021" s="329"/>
      <c r="K3021" s="266">
        <f>SUM(K2819:K3020)</f>
        <v>24337764.880000003</v>
      </c>
      <c r="L3021" s="25" t="s">
        <v>658</v>
      </c>
      <c r="M3021" s="326"/>
      <c r="N3021" s="329"/>
      <c r="O3021" s="9"/>
      <c r="P3021" s="201"/>
    </row>
    <row r="3022" spans="1:16" x14ac:dyDescent="0.25">
      <c r="A3022" s="365" t="s">
        <v>12106</v>
      </c>
      <c r="B3022" s="366"/>
      <c r="C3022" s="366"/>
      <c r="D3022" s="366"/>
      <c r="E3022" s="366"/>
      <c r="F3022" s="366"/>
      <c r="G3022" s="366"/>
      <c r="H3022" s="366"/>
      <c r="I3022" s="366"/>
      <c r="J3022" s="366"/>
      <c r="K3022" s="366"/>
      <c r="L3022" s="366"/>
      <c r="M3022" s="366"/>
      <c r="N3022" s="366"/>
      <c r="O3022" s="366"/>
      <c r="P3022" s="367"/>
    </row>
    <row r="3023" spans="1:16" ht="180.75" customHeight="1" x14ac:dyDescent="0.25">
      <c r="A3023" s="202" t="s">
        <v>12087</v>
      </c>
      <c r="B3023" s="331" t="s">
        <v>12107</v>
      </c>
      <c r="C3023" s="331" t="s">
        <v>12108</v>
      </c>
      <c r="D3023" s="329" t="s">
        <v>1</v>
      </c>
      <c r="E3023" s="329" t="s">
        <v>1</v>
      </c>
      <c r="F3023" s="329" t="s">
        <v>12109</v>
      </c>
      <c r="G3023" s="329" t="s">
        <v>839</v>
      </c>
      <c r="H3023" s="329" t="s">
        <v>841</v>
      </c>
      <c r="I3023" s="307" t="s">
        <v>7306</v>
      </c>
      <c r="J3023" s="329" t="s">
        <v>7715</v>
      </c>
      <c r="K3023" s="329">
        <v>43000</v>
      </c>
      <c r="L3023" s="330" t="s">
        <v>1</v>
      </c>
      <c r="M3023" s="288" t="s">
        <v>12737</v>
      </c>
      <c r="N3023" s="323" t="s">
        <v>1</v>
      </c>
      <c r="O3023" s="323" t="s">
        <v>1</v>
      </c>
      <c r="P3023" s="202" t="s">
        <v>658</v>
      </c>
    </row>
    <row r="3024" spans="1:16" ht="120" x14ac:dyDescent="0.25">
      <c r="A3024" s="202" t="s">
        <v>12088</v>
      </c>
      <c r="B3024" s="331" t="s">
        <v>12121</v>
      </c>
      <c r="C3024" s="331" t="s">
        <v>12122</v>
      </c>
      <c r="D3024" s="329" t="s">
        <v>1</v>
      </c>
      <c r="E3024" s="329" t="s">
        <v>1</v>
      </c>
      <c r="F3024" s="329" t="s">
        <v>12123</v>
      </c>
      <c r="G3024" s="329" t="s">
        <v>839</v>
      </c>
      <c r="H3024" s="329" t="s">
        <v>841</v>
      </c>
      <c r="I3024" s="307" t="s">
        <v>7306</v>
      </c>
      <c r="J3024" s="329" t="s">
        <v>7715</v>
      </c>
      <c r="K3024" s="206">
        <v>5330</v>
      </c>
      <c r="L3024" s="330" t="s">
        <v>1</v>
      </c>
      <c r="M3024" s="326" t="s">
        <v>12738</v>
      </c>
      <c r="N3024" s="323" t="s">
        <v>1</v>
      </c>
      <c r="O3024" s="323" t="s">
        <v>1</v>
      </c>
      <c r="P3024" s="202" t="s">
        <v>658</v>
      </c>
    </row>
    <row r="3025" spans="1:16" ht="120" x14ac:dyDescent="0.25">
      <c r="A3025" s="202" t="s">
        <v>12089</v>
      </c>
      <c r="B3025" s="331" t="s">
        <v>12124</v>
      </c>
      <c r="C3025" s="331" t="s">
        <v>12125</v>
      </c>
      <c r="D3025" s="329" t="s">
        <v>1</v>
      </c>
      <c r="E3025" s="329" t="s">
        <v>1</v>
      </c>
      <c r="F3025" s="329" t="s">
        <v>12126</v>
      </c>
      <c r="G3025" s="329" t="s">
        <v>839</v>
      </c>
      <c r="H3025" s="329" t="s">
        <v>841</v>
      </c>
      <c r="I3025" s="307" t="s">
        <v>7306</v>
      </c>
      <c r="J3025" s="329" t="s">
        <v>7715</v>
      </c>
      <c r="K3025" s="206">
        <v>5330</v>
      </c>
      <c r="L3025" s="330" t="s">
        <v>1</v>
      </c>
      <c r="M3025" s="348" t="s">
        <v>12738</v>
      </c>
      <c r="N3025" s="323" t="s">
        <v>1</v>
      </c>
      <c r="O3025" s="323" t="s">
        <v>1</v>
      </c>
      <c r="P3025" s="202" t="s">
        <v>658</v>
      </c>
    </row>
    <row r="3026" spans="1:16" ht="120" x14ac:dyDescent="0.25">
      <c r="A3026" s="202" t="s">
        <v>12090</v>
      </c>
      <c r="B3026" s="331" t="s">
        <v>12124</v>
      </c>
      <c r="C3026" s="331" t="s">
        <v>12129</v>
      </c>
      <c r="D3026" s="329" t="s">
        <v>1</v>
      </c>
      <c r="E3026" s="329" t="s">
        <v>1</v>
      </c>
      <c r="F3026" s="329" t="s">
        <v>12127</v>
      </c>
      <c r="G3026" s="329" t="s">
        <v>839</v>
      </c>
      <c r="H3026" s="329" t="s">
        <v>841</v>
      </c>
      <c r="I3026" s="307" t="s">
        <v>7306</v>
      </c>
      <c r="J3026" s="329" t="s">
        <v>7715</v>
      </c>
      <c r="K3026" s="206">
        <v>5330</v>
      </c>
      <c r="L3026" s="330" t="s">
        <v>1</v>
      </c>
      <c r="M3026" s="348" t="s">
        <v>12738</v>
      </c>
      <c r="N3026" s="323" t="s">
        <v>1</v>
      </c>
      <c r="O3026" s="323" t="s">
        <v>1</v>
      </c>
      <c r="P3026" s="202" t="s">
        <v>658</v>
      </c>
    </row>
    <row r="3027" spans="1:16" ht="120" x14ac:dyDescent="0.25">
      <c r="A3027" s="202" t="s">
        <v>12110</v>
      </c>
      <c r="B3027" s="331" t="s">
        <v>12130</v>
      </c>
      <c r="C3027" s="331" t="s">
        <v>12131</v>
      </c>
      <c r="D3027" s="329" t="s">
        <v>1</v>
      </c>
      <c r="E3027" s="329" t="s">
        <v>1</v>
      </c>
      <c r="F3027" s="329" t="s">
        <v>12128</v>
      </c>
      <c r="G3027" s="329" t="s">
        <v>839</v>
      </c>
      <c r="H3027" s="329" t="s">
        <v>841</v>
      </c>
      <c r="I3027" s="307" t="s">
        <v>7306</v>
      </c>
      <c r="J3027" s="329" t="s">
        <v>7715</v>
      </c>
      <c r="K3027" s="206">
        <v>5330</v>
      </c>
      <c r="L3027" s="330" t="s">
        <v>1</v>
      </c>
      <c r="M3027" s="348" t="s">
        <v>12738</v>
      </c>
      <c r="N3027" s="323" t="s">
        <v>1</v>
      </c>
      <c r="O3027" s="323" t="s">
        <v>1</v>
      </c>
      <c r="P3027" s="202" t="s">
        <v>658</v>
      </c>
    </row>
    <row r="3028" spans="1:16" ht="120" x14ac:dyDescent="0.25">
      <c r="A3028" s="202" t="s">
        <v>12111</v>
      </c>
      <c r="B3028" s="331" t="s">
        <v>12132</v>
      </c>
      <c r="C3028" s="331" t="s">
        <v>12133</v>
      </c>
      <c r="D3028" s="329" t="s">
        <v>1</v>
      </c>
      <c r="E3028" s="329" t="s">
        <v>1</v>
      </c>
      <c r="F3028" s="329" t="s">
        <v>12134</v>
      </c>
      <c r="G3028" s="329" t="s">
        <v>839</v>
      </c>
      <c r="H3028" s="329" t="s">
        <v>841</v>
      </c>
      <c r="I3028" s="307" t="s">
        <v>7306</v>
      </c>
      <c r="J3028" s="329" t="s">
        <v>7715</v>
      </c>
      <c r="K3028" s="206">
        <v>5330</v>
      </c>
      <c r="L3028" s="330" t="s">
        <v>1</v>
      </c>
      <c r="M3028" s="348" t="s">
        <v>12738</v>
      </c>
      <c r="N3028" s="323" t="s">
        <v>1</v>
      </c>
      <c r="O3028" s="323" t="s">
        <v>1</v>
      </c>
      <c r="P3028" s="202" t="s">
        <v>658</v>
      </c>
    </row>
    <row r="3029" spans="1:16" ht="120" x14ac:dyDescent="0.25">
      <c r="A3029" s="202" t="s">
        <v>12112</v>
      </c>
      <c r="B3029" s="331" t="s">
        <v>12124</v>
      </c>
      <c r="C3029" s="331" t="s">
        <v>12135</v>
      </c>
      <c r="D3029" s="329" t="s">
        <v>1</v>
      </c>
      <c r="E3029" s="329" t="s">
        <v>1</v>
      </c>
      <c r="F3029" s="329" t="s">
        <v>12138</v>
      </c>
      <c r="G3029" s="329" t="s">
        <v>839</v>
      </c>
      <c r="H3029" s="329" t="s">
        <v>841</v>
      </c>
      <c r="I3029" s="307" t="s">
        <v>7306</v>
      </c>
      <c r="J3029" s="329" t="s">
        <v>7715</v>
      </c>
      <c r="K3029" s="206">
        <v>5330</v>
      </c>
      <c r="L3029" s="330" t="s">
        <v>1</v>
      </c>
      <c r="M3029" s="348" t="s">
        <v>12738</v>
      </c>
      <c r="N3029" s="323" t="s">
        <v>1</v>
      </c>
      <c r="O3029" s="323" t="s">
        <v>1</v>
      </c>
      <c r="P3029" s="202" t="s">
        <v>658</v>
      </c>
    </row>
    <row r="3030" spans="1:16" ht="120" x14ac:dyDescent="0.25">
      <c r="A3030" s="202" t="s">
        <v>12113</v>
      </c>
      <c r="B3030" s="323" t="s">
        <v>12136</v>
      </c>
      <c r="C3030" s="331" t="s">
        <v>12137</v>
      </c>
      <c r="D3030" s="329" t="s">
        <v>1</v>
      </c>
      <c r="E3030" s="329" t="s">
        <v>1</v>
      </c>
      <c r="F3030" s="329" t="s">
        <v>12139</v>
      </c>
      <c r="G3030" s="329" t="s">
        <v>839</v>
      </c>
      <c r="H3030" s="329" t="s">
        <v>841</v>
      </c>
      <c r="I3030" s="307" t="s">
        <v>7306</v>
      </c>
      <c r="J3030" s="329" t="s">
        <v>7715</v>
      </c>
      <c r="K3030" s="206">
        <v>9146.3700000000008</v>
      </c>
      <c r="L3030" s="330" t="s">
        <v>1</v>
      </c>
      <c r="M3030" s="348" t="s">
        <v>12738</v>
      </c>
      <c r="N3030" s="323" t="s">
        <v>1</v>
      </c>
      <c r="O3030" s="323" t="s">
        <v>1</v>
      </c>
      <c r="P3030" s="202" t="s">
        <v>658</v>
      </c>
    </row>
    <row r="3031" spans="1:16" ht="120" x14ac:dyDescent="0.25">
      <c r="A3031" s="202" t="s">
        <v>12114</v>
      </c>
      <c r="B3031" s="331" t="s">
        <v>12140</v>
      </c>
      <c r="C3031" s="331" t="s">
        <v>12141</v>
      </c>
      <c r="D3031" s="329" t="s">
        <v>1</v>
      </c>
      <c r="E3031" s="329" t="s">
        <v>1</v>
      </c>
      <c r="F3031" s="329" t="s">
        <v>12142</v>
      </c>
      <c r="G3031" s="329" t="s">
        <v>839</v>
      </c>
      <c r="H3031" s="329" t="s">
        <v>841</v>
      </c>
      <c r="I3031" s="307" t="s">
        <v>7306</v>
      </c>
      <c r="J3031" s="329" t="s">
        <v>7715</v>
      </c>
      <c r="K3031" s="206">
        <v>8701.17</v>
      </c>
      <c r="L3031" s="330" t="s">
        <v>1</v>
      </c>
      <c r="M3031" s="348" t="s">
        <v>12738</v>
      </c>
      <c r="N3031" s="323" t="s">
        <v>1</v>
      </c>
      <c r="O3031" s="323" t="s">
        <v>1</v>
      </c>
      <c r="P3031" s="202" t="s">
        <v>658</v>
      </c>
    </row>
    <row r="3032" spans="1:16" ht="120" x14ac:dyDescent="0.25">
      <c r="A3032" s="202" t="s">
        <v>12115</v>
      </c>
      <c r="B3032" s="331" t="s">
        <v>12143</v>
      </c>
      <c r="C3032" s="331" t="s">
        <v>12144</v>
      </c>
      <c r="D3032" s="329" t="s">
        <v>1</v>
      </c>
      <c r="E3032" s="329" t="s">
        <v>1</v>
      </c>
      <c r="F3032" s="329" t="s">
        <v>12145</v>
      </c>
      <c r="G3032" s="329" t="s">
        <v>839</v>
      </c>
      <c r="H3032" s="329" t="s">
        <v>841</v>
      </c>
      <c r="I3032" s="307" t="s">
        <v>7306</v>
      </c>
      <c r="J3032" s="329" t="s">
        <v>7715</v>
      </c>
      <c r="K3032" s="206">
        <v>5330</v>
      </c>
      <c r="L3032" s="330" t="s">
        <v>1</v>
      </c>
      <c r="M3032" s="348" t="s">
        <v>12738</v>
      </c>
      <c r="N3032" s="323" t="s">
        <v>1</v>
      </c>
      <c r="O3032" s="323" t="s">
        <v>1</v>
      </c>
      <c r="P3032" s="202" t="s">
        <v>658</v>
      </c>
    </row>
    <row r="3033" spans="1:16" ht="120" x14ac:dyDescent="0.25">
      <c r="A3033" s="202" t="s">
        <v>12116</v>
      </c>
      <c r="B3033" s="331" t="s">
        <v>12143</v>
      </c>
      <c r="C3033" s="331" t="s">
        <v>12146</v>
      </c>
      <c r="D3033" s="329" t="s">
        <v>1</v>
      </c>
      <c r="E3033" s="329" t="s">
        <v>1</v>
      </c>
      <c r="F3033" s="329" t="s">
        <v>12148</v>
      </c>
      <c r="G3033" s="329" t="s">
        <v>839</v>
      </c>
      <c r="H3033" s="329" t="s">
        <v>841</v>
      </c>
      <c r="I3033" s="307" t="s">
        <v>7306</v>
      </c>
      <c r="J3033" s="329" t="s">
        <v>7715</v>
      </c>
      <c r="K3033" s="206">
        <v>5330</v>
      </c>
      <c r="L3033" s="330" t="s">
        <v>1</v>
      </c>
      <c r="M3033" s="348" t="s">
        <v>12738</v>
      </c>
      <c r="N3033" s="323" t="s">
        <v>1</v>
      </c>
      <c r="O3033" s="323" t="s">
        <v>1</v>
      </c>
      <c r="P3033" s="202" t="s">
        <v>658</v>
      </c>
    </row>
    <row r="3034" spans="1:16" ht="120" x14ac:dyDescent="0.25">
      <c r="A3034" s="202" t="s">
        <v>12117</v>
      </c>
      <c r="B3034" s="331" t="s">
        <v>12143</v>
      </c>
      <c r="C3034" s="323" t="s">
        <v>12147</v>
      </c>
      <c r="D3034" s="329" t="s">
        <v>1</v>
      </c>
      <c r="E3034" s="329" t="s">
        <v>1</v>
      </c>
      <c r="F3034" s="329" t="s">
        <v>12149</v>
      </c>
      <c r="G3034" s="329" t="s">
        <v>839</v>
      </c>
      <c r="H3034" s="329" t="s">
        <v>841</v>
      </c>
      <c r="I3034" s="307" t="s">
        <v>7306</v>
      </c>
      <c r="J3034" s="329" t="s">
        <v>7715</v>
      </c>
      <c r="K3034" s="206">
        <v>5330</v>
      </c>
      <c r="L3034" s="330" t="s">
        <v>1</v>
      </c>
      <c r="M3034" s="348" t="s">
        <v>12738</v>
      </c>
      <c r="N3034" s="323" t="s">
        <v>1</v>
      </c>
      <c r="O3034" s="323" t="s">
        <v>1</v>
      </c>
      <c r="P3034" s="202" t="s">
        <v>658</v>
      </c>
    </row>
    <row r="3035" spans="1:16" ht="120" x14ac:dyDescent="0.25">
      <c r="A3035" s="202" t="s">
        <v>12118</v>
      </c>
      <c r="B3035" s="331" t="s">
        <v>12150</v>
      </c>
      <c r="C3035" s="331" t="s">
        <v>12151</v>
      </c>
      <c r="D3035" s="329" t="s">
        <v>1</v>
      </c>
      <c r="E3035" s="329" t="s">
        <v>1</v>
      </c>
      <c r="F3035" s="329" t="s">
        <v>12153</v>
      </c>
      <c r="G3035" s="329" t="s">
        <v>839</v>
      </c>
      <c r="H3035" s="329" t="s">
        <v>841</v>
      </c>
      <c r="I3035" s="307" t="s">
        <v>7306</v>
      </c>
      <c r="J3035" s="329" t="s">
        <v>7715</v>
      </c>
      <c r="K3035" s="206">
        <v>5330</v>
      </c>
      <c r="L3035" s="330" t="s">
        <v>1</v>
      </c>
      <c r="M3035" s="348" t="s">
        <v>12738</v>
      </c>
      <c r="N3035" s="323" t="s">
        <v>1</v>
      </c>
      <c r="O3035" s="323" t="s">
        <v>1</v>
      </c>
      <c r="P3035" s="202" t="s">
        <v>658</v>
      </c>
    </row>
    <row r="3036" spans="1:16" ht="120" x14ac:dyDescent="0.25">
      <c r="A3036" s="202" t="s">
        <v>12119</v>
      </c>
      <c r="B3036" s="331" t="s">
        <v>12150</v>
      </c>
      <c r="C3036" s="331" t="s">
        <v>12152</v>
      </c>
      <c r="D3036" s="329" t="s">
        <v>1</v>
      </c>
      <c r="E3036" s="329" t="s">
        <v>1</v>
      </c>
      <c r="F3036" s="329" t="s">
        <v>12154</v>
      </c>
      <c r="G3036" s="329" t="s">
        <v>839</v>
      </c>
      <c r="H3036" s="329" t="s">
        <v>841</v>
      </c>
      <c r="I3036" s="307" t="s">
        <v>7306</v>
      </c>
      <c r="J3036" s="329" t="s">
        <v>7715</v>
      </c>
      <c r="K3036" s="206">
        <v>5330</v>
      </c>
      <c r="L3036" s="330" t="s">
        <v>1</v>
      </c>
      <c r="M3036" s="348" t="s">
        <v>12738</v>
      </c>
      <c r="N3036" s="323" t="s">
        <v>1</v>
      </c>
      <c r="O3036" s="323" t="s">
        <v>1</v>
      </c>
      <c r="P3036" s="202" t="s">
        <v>658</v>
      </c>
    </row>
    <row r="3037" spans="1:16" ht="120" x14ac:dyDescent="0.25">
      <c r="A3037" s="202" t="s">
        <v>12120</v>
      </c>
      <c r="B3037" s="331" t="s">
        <v>12172</v>
      </c>
      <c r="C3037" s="331" t="s">
        <v>12173</v>
      </c>
      <c r="D3037" s="329" t="s">
        <v>1</v>
      </c>
      <c r="E3037" s="329" t="s">
        <v>1</v>
      </c>
      <c r="F3037" s="329" t="s">
        <v>12178</v>
      </c>
      <c r="G3037" s="329" t="s">
        <v>839</v>
      </c>
      <c r="H3037" s="329" t="s">
        <v>841</v>
      </c>
      <c r="I3037" s="307" t="s">
        <v>7306</v>
      </c>
      <c r="J3037" s="329" t="s">
        <v>7715</v>
      </c>
      <c r="K3037" s="206">
        <v>5330</v>
      </c>
      <c r="L3037" s="330" t="s">
        <v>1</v>
      </c>
      <c r="M3037" s="348" t="s">
        <v>12738</v>
      </c>
      <c r="N3037" s="323" t="s">
        <v>1</v>
      </c>
      <c r="O3037" s="323" t="s">
        <v>1</v>
      </c>
      <c r="P3037" s="202" t="s">
        <v>658</v>
      </c>
    </row>
    <row r="3038" spans="1:16" ht="120" x14ac:dyDescent="0.25">
      <c r="A3038" s="202" t="s">
        <v>12155</v>
      </c>
      <c r="B3038" s="331" t="s">
        <v>12174</v>
      </c>
      <c r="C3038" s="331" t="s">
        <v>12175</v>
      </c>
      <c r="D3038" s="329" t="s">
        <v>1</v>
      </c>
      <c r="E3038" s="329" t="s">
        <v>1</v>
      </c>
      <c r="F3038" s="329" t="s">
        <v>12179</v>
      </c>
      <c r="G3038" s="329" t="s">
        <v>839</v>
      </c>
      <c r="H3038" s="329" t="s">
        <v>841</v>
      </c>
      <c r="I3038" s="307" t="s">
        <v>7306</v>
      </c>
      <c r="J3038" s="329" t="s">
        <v>7715</v>
      </c>
      <c r="K3038" s="206">
        <v>5330</v>
      </c>
      <c r="L3038" s="330" t="s">
        <v>1</v>
      </c>
      <c r="M3038" s="348" t="s">
        <v>12738</v>
      </c>
      <c r="N3038" s="323" t="s">
        <v>1</v>
      </c>
      <c r="O3038" s="323" t="s">
        <v>1</v>
      </c>
      <c r="P3038" s="202" t="s">
        <v>658</v>
      </c>
    </row>
    <row r="3039" spans="1:16" ht="120" x14ac:dyDescent="0.25">
      <c r="A3039" s="202" t="s">
        <v>12156</v>
      </c>
      <c r="B3039" s="331" t="s">
        <v>12176</v>
      </c>
      <c r="C3039" s="331" t="s">
        <v>12177</v>
      </c>
      <c r="D3039" s="329" t="s">
        <v>1</v>
      </c>
      <c r="E3039" s="329" t="s">
        <v>1</v>
      </c>
      <c r="F3039" s="329" t="s">
        <v>12180</v>
      </c>
      <c r="G3039" s="329" t="s">
        <v>839</v>
      </c>
      <c r="H3039" s="329" t="s">
        <v>841</v>
      </c>
      <c r="I3039" s="307" t="s">
        <v>7306</v>
      </c>
      <c r="J3039" s="329" t="s">
        <v>7715</v>
      </c>
      <c r="K3039" s="206">
        <v>5330</v>
      </c>
      <c r="L3039" s="330" t="s">
        <v>1</v>
      </c>
      <c r="M3039" s="348" t="s">
        <v>12738</v>
      </c>
      <c r="N3039" s="323" t="s">
        <v>1</v>
      </c>
      <c r="O3039" s="323" t="s">
        <v>1</v>
      </c>
      <c r="P3039" s="202" t="s">
        <v>658</v>
      </c>
    </row>
    <row r="3040" spans="1:16" ht="120" x14ac:dyDescent="0.25">
      <c r="A3040" s="202" t="s">
        <v>12157</v>
      </c>
      <c r="B3040" s="331" t="s">
        <v>12181</v>
      </c>
      <c r="C3040" s="331" t="s">
        <v>12182</v>
      </c>
      <c r="D3040" s="329" t="s">
        <v>1</v>
      </c>
      <c r="E3040" s="329" t="s">
        <v>1</v>
      </c>
      <c r="F3040" s="329" t="s">
        <v>12183</v>
      </c>
      <c r="G3040" s="329" t="s">
        <v>839</v>
      </c>
      <c r="H3040" s="329" t="s">
        <v>841</v>
      </c>
      <c r="I3040" s="307" t="s">
        <v>7306</v>
      </c>
      <c r="J3040" s="329" t="s">
        <v>7715</v>
      </c>
      <c r="K3040" s="206">
        <v>5330</v>
      </c>
      <c r="L3040" s="330" t="s">
        <v>1</v>
      </c>
      <c r="M3040" s="348" t="s">
        <v>12738</v>
      </c>
      <c r="N3040" s="323" t="s">
        <v>1</v>
      </c>
      <c r="O3040" s="323" t="s">
        <v>1</v>
      </c>
      <c r="P3040" s="202" t="s">
        <v>658</v>
      </c>
    </row>
    <row r="3041" spans="1:16" ht="132.75" customHeight="1" x14ac:dyDescent="0.25">
      <c r="A3041" s="202" t="s">
        <v>12158</v>
      </c>
      <c r="B3041" s="331" t="s">
        <v>12181</v>
      </c>
      <c r="C3041" s="331" t="s">
        <v>12184</v>
      </c>
      <c r="D3041" s="329" t="s">
        <v>1</v>
      </c>
      <c r="E3041" s="329" t="s">
        <v>1</v>
      </c>
      <c r="F3041" s="329" t="s">
        <v>12187</v>
      </c>
      <c r="G3041" s="329" t="s">
        <v>839</v>
      </c>
      <c r="H3041" s="329" t="s">
        <v>841</v>
      </c>
      <c r="I3041" s="307" t="s">
        <v>7306</v>
      </c>
      <c r="J3041" s="329" t="s">
        <v>7715</v>
      </c>
      <c r="K3041" s="206">
        <v>5330</v>
      </c>
      <c r="L3041" s="330" t="s">
        <v>1</v>
      </c>
      <c r="M3041" s="348" t="s">
        <v>12738</v>
      </c>
      <c r="N3041" s="323" t="s">
        <v>1</v>
      </c>
      <c r="O3041" s="323" t="s">
        <v>1</v>
      </c>
      <c r="P3041" s="202" t="s">
        <v>658</v>
      </c>
    </row>
    <row r="3042" spans="1:16" ht="120" x14ac:dyDescent="0.25">
      <c r="A3042" s="202" t="s">
        <v>12159</v>
      </c>
      <c r="B3042" s="331" t="s">
        <v>12185</v>
      </c>
      <c r="C3042" s="331" t="s">
        <v>12186</v>
      </c>
      <c r="D3042" s="329" t="s">
        <v>1</v>
      </c>
      <c r="E3042" s="329" t="s">
        <v>1</v>
      </c>
      <c r="F3042" s="329" t="s">
        <v>12188</v>
      </c>
      <c r="G3042" s="329" t="s">
        <v>839</v>
      </c>
      <c r="H3042" s="329" t="s">
        <v>841</v>
      </c>
      <c r="I3042" s="307" t="s">
        <v>7306</v>
      </c>
      <c r="J3042" s="329" t="s">
        <v>7715</v>
      </c>
      <c r="K3042" s="206">
        <v>5330</v>
      </c>
      <c r="L3042" s="330" t="s">
        <v>1</v>
      </c>
      <c r="M3042" s="348" t="s">
        <v>12738</v>
      </c>
      <c r="N3042" s="323" t="s">
        <v>1</v>
      </c>
      <c r="O3042" s="323" t="s">
        <v>1</v>
      </c>
      <c r="P3042" s="202" t="s">
        <v>658</v>
      </c>
    </row>
    <row r="3043" spans="1:16" ht="120" x14ac:dyDescent="0.25">
      <c r="A3043" s="202" t="s">
        <v>12160</v>
      </c>
      <c r="B3043" s="331" t="s">
        <v>12189</v>
      </c>
      <c r="C3043" s="331" t="s">
        <v>12190</v>
      </c>
      <c r="D3043" s="329" t="s">
        <v>1</v>
      </c>
      <c r="E3043" s="329" t="s">
        <v>1</v>
      </c>
      <c r="F3043" s="329" t="s">
        <v>12193</v>
      </c>
      <c r="G3043" s="329" t="s">
        <v>839</v>
      </c>
      <c r="H3043" s="329" t="s">
        <v>841</v>
      </c>
      <c r="I3043" s="307" t="s">
        <v>7306</v>
      </c>
      <c r="J3043" s="329" t="s">
        <v>7715</v>
      </c>
      <c r="K3043" s="206">
        <v>5330</v>
      </c>
      <c r="L3043" s="330" t="s">
        <v>1</v>
      </c>
      <c r="M3043" s="348" t="s">
        <v>12738</v>
      </c>
      <c r="N3043" s="323" t="s">
        <v>1</v>
      </c>
      <c r="O3043" s="323" t="s">
        <v>1</v>
      </c>
      <c r="P3043" s="202" t="s">
        <v>658</v>
      </c>
    </row>
    <row r="3044" spans="1:16" ht="153" x14ac:dyDescent="0.25">
      <c r="A3044" s="202" t="s">
        <v>12161</v>
      </c>
      <c r="B3044" s="331" t="s">
        <v>12191</v>
      </c>
      <c r="C3044" s="331" t="s">
        <v>12192</v>
      </c>
      <c r="D3044" s="329" t="s">
        <v>1</v>
      </c>
      <c r="E3044" s="329" t="s">
        <v>1</v>
      </c>
      <c r="F3044" s="329" t="s">
        <v>12195</v>
      </c>
      <c r="G3044" s="329" t="s">
        <v>839</v>
      </c>
      <c r="H3044" s="329" t="s">
        <v>841</v>
      </c>
      <c r="I3044" s="307" t="s">
        <v>7306</v>
      </c>
      <c r="J3044" s="329" t="s">
        <v>7715</v>
      </c>
      <c r="K3044" s="206">
        <v>19250.86</v>
      </c>
      <c r="L3044" s="330" t="s">
        <v>1</v>
      </c>
      <c r="M3044" s="326" t="s">
        <v>12739</v>
      </c>
      <c r="N3044" s="323" t="s">
        <v>1</v>
      </c>
      <c r="O3044" s="323" t="s">
        <v>1</v>
      </c>
      <c r="P3044" s="202" t="s">
        <v>658</v>
      </c>
    </row>
    <row r="3045" spans="1:16" ht="153" x14ac:dyDescent="0.25">
      <c r="A3045" s="202" t="s">
        <v>12162</v>
      </c>
      <c r="B3045" s="331" t="s">
        <v>12196</v>
      </c>
      <c r="C3045" s="331" t="s">
        <v>12197</v>
      </c>
      <c r="D3045" s="329" t="s">
        <v>1</v>
      </c>
      <c r="E3045" s="329" t="s">
        <v>1</v>
      </c>
      <c r="F3045" s="329" t="s">
        <v>12194</v>
      </c>
      <c r="G3045" s="329" t="s">
        <v>839</v>
      </c>
      <c r="H3045" s="329" t="s">
        <v>841</v>
      </c>
      <c r="I3045" s="307" t="s">
        <v>7306</v>
      </c>
      <c r="J3045" s="329" t="s">
        <v>7715</v>
      </c>
      <c r="K3045" s="206">
        <v>5330</v>
      </c>
      <c r="L3045" s="330" t="s">
        <v>1</v>
      </c>
      <c r="M3045" s="326" t="s">
        <v>12738</v>
      </c>
      <c r="N3045" s="323" t="s">
        <v>1</v>
      </c>
      <c r="O3045" s="323" t="s">
        <v>1</v>
      </c>
      <c r="P3045" s="202" t="s">
        <v>658</v>
      </c>
    </row>
    <row r="3046" spans="1:16" ht="120" x14ac:dyDescent="0.25">
      <c r="A3046" s="202" t="s">
        <v>12163</v>
      </c>
      <c r="B3046" s="331" t="s">
        <v>12200</v>
      </c>
      <c r="C3046" s="331" t="s">
        <v>12198</v>
      </c>
      <c r="D3046" s="329" t="s">
        <v>1</v>
      </c>
      <c r="E3046" s="329" t="s">
        <v>1</v>
      </c>
      <c r="F3046" s="329" t="s">
        <v>12199</v>
      </c>
      <c r="G3046" s="329" t="s">
        <v>839</v>
      </c>
      <c r="H3046" s="329" t="s">
        <v>841</v>
      </c>
      <c r="I3046" s="307" t="s">
        <v>7306</v>
      </c>
      <c r="J3046" s="329" t="s">
        <v>7715</v>
      </c>
      <c r="K3046" s="206">
        <v>5330</v>
      </c>
      <c r="L3046" s="330" t="s">
        <v>1</v>
      </c>
      <c r="M3046" s="348" t="s">
        <v>12738</v>
      </c>
      <c r="N3046" s="323" t="s">
        <v>1</v>
      </c>
      <c r="O3046" s="323" t="s">
        <v>1</v>
      </c>
      <c r="P3046" s="202" t="s">
        <v>658</v>
      </c>
    </row>
    <row r="3047" spans="1:16" ht="120" x14ac:dyDescent="0.25">
      <c r="A3047" s="202" t="s">
        <v>12164</v>
      </c>
      <c r="B3047" s="331" t="s">
        <v>12201</v>
      </c>
      <c r="C3047" s="331" t="s">
        <v>12202</v>
      </c>
      <c r="D3047" s="329" t="s">
        <v>1</v>
      </c>
      <c r="E3047" s="329" t="s">
        <v>1</v>
      </c>
      <c r="F3047" s="329" t="s">
        <v>12206</v>
      </c>
      <c r="G3047" s="329" t="s">
        <v>839</v>
      </c>
      <c r="H3047" s="329" t="s">
        <v>841</v>
      </c>
      <c r="I3047" s="307" t="s">
        <v>7306</v>
      </c>
      <c r="J3047" s="329" t="s">
        <v>7715</v>
      </c>
      <c r="K3047" s="206">
        <v>34277.22</v>
      </c>
      <c r="L3047" s="330" t="s">
        <v>1</v>
      </c>
      <c r="M3047" s="326" t="s">
        <v>12739</v>
      </c>
      <c r="N3047" s="323" t="s">
        <v>1</v>
      </c>
      <c r="O3047" s="323" t="s">
        <v>1</v>
      </c>
      <c r="P3047" s="202" t="s">
        <v>658</v>
      </c>
    </row>
    <row r="3048" spans="1:16" ht="120" x14ac:dyDescent="0.25">
      <c r="A3048" s="202" t="s">
        <v>12165</v>
      </c>
      <c r="B3048" s="331" t="s">
        <v>12203</v>
      </c>
      <c r="C3048" s="331" t="s">
        <v>12204</v>
      </c>
      <c r="D3048" s="329" t="s">
        <v>1</v>
      </c>
      <c r="E3048" s="329" t="s">
        <v>1</v>
      </c>
      <c r="F3048" s="329" t="s">
        <v>12205</v>
      </c>
      <c r="G3048" s="329" t="s">
        <v>839</v>
      </c>
      <c r="H3048" s="329" t="s">
        <v>841</v>
      </c>
      <c r="I3048" s="307" t="s">
        <v>7306</v>
      </c>
      <c r="J3048" s="329" t="s">
        <v>7715</v>
      </c>
      <c r="K3048" s="206">
        <v>5330</v>
      </c>
      <c r="L3048" s="330" t="s">
        <v>1</v>
      </c>
      <c r="M3048" s="326" t="s">
        <v>12738</v>
      </c>
      <c r="N3048" s="323" t="s">
        <v>1</v>
      </c>
      <c r="O3048" s="323" t="s">
        <v>1</v>
      </c>
      <c r="P3048" s="202" t="s">
        <v>658</v>
      </c>
    </row>
    <row r="3049" spans="1:16" ht="120" x14ac:dyDescent="0.25">
      <c r="A3049" s="202" t="s">
        <v>12166</v>
      </c>
      <c r="B3049" s="331" t="s">
        <v>12207</v>
      </c>
      <c r="C3049" s="331" t="s">
        <v>12208</v>
      </c>
      <c r="D3049" s="329" t="s">
        <v>1</v>
      </c>
      <c r="E3049" s="329" t="s">
        <v>1</v>
      </c>
      <c r="F3049" s="329" t="s">
        <v>12211</v>
      </c>
      <c r="G3049" s="329" t="s">
        <v>839</v>
      </c>
      <c r="H3049" s="329" t="s">
        <v>841</v>
      </c>
      <c r="I3049" s="307" t="s">
        <v>7306</v>
      </c>
      <c r="J3049" s="329" t="s">
        <v>7715</v>
      </c>
      <c r="K3049" s="206">
        <v>5330</v>
      </c>
      <c r="L3049" s="330" t="s">
        <v>1</v>
      </c>
      <c r="M3049" s="348" t="s">
        <v>12738</v>
      </c>
      <c r="N3049" s="323" t="s">
        <v>1</v>
      </c>
      <c r="O3049" s="323" t="s">
        <v>1</v>
      </c>
      <c r="P3049" s="202" t="s">
        <v>658</v>
      </c>
    </row>
    <row r="3050" spans="1:16" ht="120" x14ac:dyDescent="0.25">
      <c r="A3050" s="202" t="s">
        <v>12167</v>
      </c>
      <c r="B3050" s="331" t="s">
        <v>12209</v>
      </c>
      <c r="C3050" s="331" t="s">
        <v>12210</v>
      </c>
      <c r="D3050" s="329" t="s">
        <v>1</v>
      </c>
      <c r="E3050" s="329" t="s">
        <v>1</v>
      </c>
      <c r="F3050" s="329" t="s">
        <v>12213</v>
      </c>
      <c r="G3050" s="329" t="s">
        <v>839</v>
      </c>
      <c r="H3050" s="329" t="s">
        <v>841</v>
      </c>
      <c r="I3050" s="307" t="s">
        <v>7306</v>
      </c>
      <c r="J3050" s="329" t="s">
        <v>7715</v>
      </c>
      <c r="K3050" s="206">
        <v>19180.43</v>
      </c>
      <c r="L3050" s="330" t="s">
        <v>1</v>
      </c>
      <c r="M3050" s="348" t="s">
        <v>12738</v>
      </c>
      <c r="N3050" s="323" t="s">
        <v>1</v>
      </c>
      <c r="O3050" s="323" t="s">
        <v>1</v>
      </c>
      <c r="P3050" s="202" t="s">
        <v>658</v>
      </c>
    </row>
    <row r="3051" spans="1:16" ht="120" x14ac:dyDescent="0.25">
      <c r="A3051" s="202" t="s">
        <v>12168</v>
      </c>
      <c r="B3051" s="331" t="s">
        <v>12214</v>
      </c>
      <c r="C3051" s="323" t="s">
        <v>12215</v>
      </c>
      <c r="D3051" s="329" t="s">
        <v>1</v>
      </c>
      <c r="E3051" s="329" t="s">
        <v>1</v>
      </c>
      <c r="F3051" s="329" t="s">
        <v>12212</v>
      </c>
      <c r="G3051" s="329" t="s">
        <v>839</v>
      </c>
      <c r="H3051" s="329" t="s">
        <v>841</v>
      </c>
      <c r="I3051" s="307" t="s">
        <v>7306</v>
      </c>
      <c r="J3051" s="329" t="s">
        <v>7715</v>
      </c>
      <c r="K3051" s="206">
        <v>5330</v>
      </c>
      <c r="L3051" s="330" t="s">
        <v>1</v>
      </c>
      <c r="M3051" s="348" t="s">
        <v>12738</v>
      </c>
      <c r="N3051" s="323" t="s">
        <v>1</v>
      </c>
      <c r="O3051" s="323" t="s">
        <v>1</v>
      </c>
      <c r="P3051" s="202" t="s">
        <v>658</v>
      </c>
    </row>
    <row r="3052" spans="1:16" ht="120" x14ac:dyDescent="0.25">
      <c r="A3052" s="202" t="s">
        <v>12169</v>
      </c>
      <c r="B3052" s="331" t="s">
        <v>12216</v>
      </c>
      <c r="C3052" s="331" t="s">
        <v>12217</v>
      </c>
      <c r="D3052" s="329" t="s">
        <v>1</v>
      </c>
      <c r="E3052" s="329" t="s">
        <v>1</v>
      </c>
      <c r="F3052" s="329" t="s">
        <v>12218</v>
      </c>
      <c r="G3052" s="329" t="s">
        <v>839</v>
      </c>
      <c r="H3052" s="329" t="s">
        <v>841</v>
      </c>
      <c r="I3052" s="307" t="s">
        <v>7306</v>
      </c>
      <c r="J3052" s="329" t="s">
        <v>7715</v>
      </c>
      <c r="K3052" s="206">
        <v>8923.77</v>
      </c>
      <c r="L3052" s="330" t="s">
        <v>1</v>
      </c>
      <c r="M3052" s="348" t="s">
        <v>12738</v>
      </c>
      <c r="N3052" s="323" t="s">
        <v>1</v>
      </c>
      <c r="O3052" s="323" t="s">
        <v>1</v>
      </c>
      <c r="P3052" s="202" t="s">
        <v>658</v>
      </c>
    </row>
    <row r="3053" spans="1:16" ht="120" x14ac:dyDescent="0.25">
      <c r="A3053" s="202" t="s">
        <v>12170</v>
      </c>
      <c r="B3053" s="331" t="s">
        <v>12219</v>
      </c>
      <c r="C3053" s="331" t="s">
        <v>12220</v>
      </c>
      <c r="D3053" s="329" t="s">
        <v>1</v>
      </c>
      <c r="E3053" s="329" t="s">
        <v>1</v>
      </c>
      <c r="F3053" s="329" t="s">
        <v>12225</v>
      </c>
      <c r="G3053" s="329" t="s">
        <v>839</v>
      </c>
      <c r="H3053" s="329" t="s">
        <v>841</v>
      </c>
      <c r="I3053" s="307" t="s">
        <v>7306</v>
      </c>
      <c r="J3053" s="329" t="s">
        <v>7715</v>
      </c>
      <c r="K3053" s="206">
        <v>5330</v>
      </c>
      <c r="L3053" s="330" t="s">
        <v>1</v>
      </c>
      <c r="M3053" s="348" t="s">
        <v>12738</v>
      </c>
      <c r="N3053" s="323" t="s">
        <v>1</v>
      </c>
      <c r="O3053" s="323" t="s">
        <v>1</v>
      </c>
      <c r="P3053" s="202" t="s">
        <v>658</v>
      </c>
    </row>
    <row r="3054" spans="1:16" ht="120" x14ac:dyDescent="0.25">
      <c r="A3054" s="202" t="s">
        <v>12171</v>
      </c>
      <c r="B3054" s="331" t="s">
        <v>12221</v>
      </c>
      <c r="C3054" s="331" t="s">
        <v>12222</v>
      </c>
      <c r="D3054" s="329" t="s">
        <v>1</v>
      </c>
      <c r="E3054" s="329" t="s">
        <v>1</v>
      </c>
      <c r="F3054" s="329" t="s">
        <v>12226</v>
      </c>
      <c r="G3054" s="329" t="s">
        <v>839</v>
      </c>
      <c r="H3054" s="329" t="s">
        <v>841</v>
      </c>
      <c r="I3054" s="307" t="s">
        <v>7306</v>
      </c>
      <c r="J3054" s="329" t="s">
        <v>7715</v>
      </c>
      <c r="K3054" s="206">
        <v>5330</v>
      </c>
      <c r="L3054" s="330" t="s">
        <v>1</v>
      </c>
      <c r="M3054" s="348" t="s">
        <v>12738</v>
      </c>
      <c r="N3054" s="323" t="s">
        <v>1</v>
      </c>
      <c r="O3054" s="323" t="s">
        <v>1</v>
      </c>
      <c r="P3054" s="202" t="s">
        <v>658</v>
      </c>
    </row>
    <row r="3055" spans="1:16" ht="120" x14ac:dyDescent="0.25">
      <c r="A3055" s="202" t="s">
        <v>12224</v>
      </c>
      <c r="B3055" s="331" t="s">
        <v>12221</v>
      </c>
      <c r="C3055" s="331" t="s">
        <v>12223</v>
      </c>
      <c r="D3055" s="329" t="s">
        <v>1</v>
      </c>
      <c r="E3055" s="329" t="s">
        <v>1</v>
      </c>
      <c r="F3055" s="329" t="s">
        <v>12227</v>
      </c>
      <c r="G3055" s="329" t="s">
        <v>839</v>
      </c>
      <c r="H3055" s="329" t="s">
        <v>841</v>
      </c>
      <c r="I3055" s="307" t="s">
        <v>7306</v>
      </c>
      <c r="J3055" s="329" t="s">
        <v>7715</v>
      </c>
      <c r="K3055" s="206">
        <v>5330</v>
      </c>
      <c r="L3055" s="330" t="s">
        <v>1</v>
      </c>
      <c r="M3055" s="348" t="s">
        <v>12738</v>
      </c>
      <c r="N3055" s="323" t="s">
        <v>1</v>
      </c>
      <c r="O3055" s="323" t="s">
        <v>1</v>
      </c>
      <c r="P3055" s="202" t="s">
        <v>658</v>
      </c>
    </row>
    <row r="3056" spans="1:16" ht="120" x14ac:dyDescent="0.25">
      <c r="A3056" s="202" t="s">
        <v>12230</v>
      </c>
      <c r="B3056" s="331" t="s">
        <v>12228</v>
      </c>
      <c r="C3056" s="331" t="s">
        <v>12229</v>
      </c>
      <c r="D3056" s="329" t="s">
        <v>1</v>
      </c>
      <c r="E3056" s="329" t="s">
        <v>1</v>
      </c>
      <c r="F3056" s="329" t="s">
        <v>12235</v>
      </c>
      <c r="G3056" s="329" t="s">
        <v>839</v>
      </c>
      <c r="H3056" s="329" t="s">
        <v>841</v>
      </c>
      <c r="I3056" s="307" t="s">
        <v>7306</v>
      </c>
      <c r="J3056" s="329" t="s">
        <v>7715</v>
      </c>
      <c r="K3056" s="206">
        <v>16842.93</v>
      </c>
      <c r="L3056" s="330" t="s">
        <v>1</v>
      </c>
      <c r="M3056" s="326" t="s">
        <v>12740</v>
      </c>
      <c r="N3056" s="323" t="s">
        <v>1</v>
      </c>
      <c r="O3056" s="323" t="s">
        <v>1</v>
      </c>
      <c r="P3056" s="202" t="s">
        <v>658</v>
      </c>
    </row>
    <row r="3057" spans="1:16" ht="120" x14ac:dyDescent="0.25">
      <c r="A3057" s="202" t="s">
        <v>12231</v>
      </c>
      <c r="B3057" s="331" t="s">
        <v>12232</v>
      </c>
      <c r="C3057" s="331" t="s">
        <v>12233</v>
      </c>
      <c r="D3057" s="329" t="s">
        <v>1</v>
      </c>
      <c r="E3057" s="329" t="s">
        <v>1</v>
      </c>
      <c r="F3057" s="329" t="s">
        <v>12234</v>
      </c>
      <c r="G3057" s="329" t="s">
        <v>839</v>
      </c>
      <c r="H3057" s="329" t="s">
        <v>841</v>
      </c>
      <c r="I3057" s="307" t="s">
        <v>7306</v>
      </c>
      <c r="J3057" s="329" t="s">
        <v>7715</v>
      </c>
      <c r="K3057" s="206">
        <v>5330</v>
      </c>
      <c r="L3057" s="330" t="s">
        <v>1</v>
      </c>
      <c r="M3057" s="348" t="s">
        <v>12740</v>
      </c>
      <c r="N3057" s="323" t="s">
        <v>1</v>
      </c>
      <c r="O3057" s="323" t="s">
        <v>1</v>
      </c>
      <c r="P3057" s="202" t="s">
        <v>658</v>
      </c>
    </row>
    <row r="3058" spans="1:16" ht="153.75" customHeight="1" x14ac:dyDescent="0.25">
      <c r="A3058" s="202" t="s">
        <v>12236</v>
      </c>
      <c r="B3058" s="331" t="s">
        <v>12253</v>
      </c>
      <c r="C3058" s="331" t="s">
        <v>12252</v>
      </c>
      <c r="D3058" s="329" t="s">
        <v>1</v>
      </c>
      <c r="E3058" s="329" t="s">
        <v>1</v>
      </c>
      <c r="F3058" s="329" t="s">
        <v>12256</v>
      </c>
      <c r="G3058" s="329" t="s">
        <v>839</v>
      </c>
      <c r="H3058" s="329" t="s">
        <v>841</v>
      </c>
      <c r="I3058" s="307" t="s">
        <v>7306</v>
      </c>
      <c r="J3058" s="329" t="s">
        <v>7715</v>
      </c>
      <c r="K3058" s="206">
        <v>27506.27</v>
      </c>
      <c r="L3058" s="330" t="s">
        <v>1</v>
      </c>
      <c r="M3058" s="326" t="s">
        <v>12739</v>
      </c>
      <c r="N3058" s="323" t="s">
        <v>1</v>
      </c>
      <c r="O3058" s="323" t="s">
        <v>1</v>
      </c>
      <c r="P3058" s="202" t="s">
        <v>658</v>
      </c>
    </row>
    <row r="3059" spans="1:16" ht="120" x14ac:dyDescent="0.25">
      <c r="A3059" s="202" t="s">
        <v>12237</v>
      </c>
      <c r="B3059" s="331" t="s">
        <v>12254</v>
      </c>
      <c r="C3059" s="331" t="s">
        <v>12255</v>
      </c>
      <c r="D3059" s="329" t="s">
        <v>1</v>
      </c>
      <c r="E3059" s="329" t="s">
        <v>1</v>
      </c>
      <c r="F3059" s="329" t="s">
        <v>12257</v>
      </c>
      <c r="G3059" s="329" t="s">
        <v>839</v>
      </c>
      <c r="H3059" s="329" t="s">
        <v>841</v>
      </c>
      <c r="I3059" s="307" t="s">
        <v>7306</v>
      </c>
      <c r="J3059" s="329" t="s">
        <v>7715</v>
      </c>
      <c r="K3059" s="206">
        <v>9146.3700000000008</v>
      </c>
      <c r="L3059" s="330" t="s">
        <v>1</v>
      </c>
      <c r="M3059" s="348" t="s">
        <v>12739</v>
      </c>
      <c r="N3059" s="323" t="s">
        <v>1</v>
      </c>
      <c r="O3059" s="323" t="s">
        <v>1</v>
      </c>
      <c r="P3059" s="202" t="s">
        <v>658</v>
      </c>
    </row>
    <row r="3060" spans="1:16" ht="120" x14ac:dyDescent="0.25">
      <c r="A3060" s="202" t="s">
        <v>12238</v>
      </c>
      <c r="B3060" s="331" t="s">
        <v>12258</v>
      </c>
      <c r="C3060" s="331" t="s">
        <v>12259</v>
      </c>
      <c r="D3060" s="329" t="s">
        <v>1</v>
      </c>
      <c r="E3060" s="329" t="s">
        <v>1</v>
      </c>
      <c r="F3060" s="329" t="s">
        <v>12260</v>
      </c>
      <c r="G3060" s="329" t="s">
        <v>839</v>
      </c>
      <c r="H3060" s="329" t="s">
        <v>841</v>
      </c>
      <c r="I3060" s="307" t="s">
        <v>7306</v>
      </c>
      <c r="J3060" s="329" t="s">
        <v>7715</v>
      </c>
      <c r="K3060" s="206">
        <v>5330</v>
      </c>
      <c r="L3060" s="330" t="s">
        <v>1</v>
      </c>
      <c r="M3060" s="326" t="s">
        <v>12738</v>
      </c>
      <c r="N3060" s="323" t="s">
        <v>1</v>
      </c>
      <c r="O3060" s="323" t="s">
        <v>1</v>
      </c>
      <c r="P3060" s="202" t="s">
        <v>658</v>
      </c>
    </row>
    <row r="3061" spans="1:16" ht="120" x14ac:dyDescent="0.25">
      <c r="A3061" s="202" t="s">
        <v>12239</v>
      </c>
      <c r="B3061" s="331" t="s">
        <v>12263</v>
      </c>
      <c r="C3061" s="331" t="s">
        <v>12261</v>
      </c>
      <c r="D3061" s="329" t="s">
        <v>1</v>
      </c>
      <c r="E3061" s="329" t="s">
        <v>1</v>
      </c>
      <c r="F3061" s="329" t="s">
        <v>12262</v>
      </c>
      <c r="G3061" s="329" t="s">
        <v>839</v>
      </c>
      <c r="H3061" s="329" t="s">
        <v>841</v>
      </c>
      <c r="I3061" s="307" t="s">
        <v>7306</v>
      </c>
      <c r="J3061" s="329" t="s">
        <v>7715</v>
      </c>
      <c r="K3061" s="206">
        <v>5330</v>
      </c>
      <c r="L3061" s="330" t="s">
        <v>1</v>
      </c>
      <c r="M3061" s="348" t="s">
        <v>12738</v>
      </c>
      <c r="N3061" s="323" t="s">
        <v>1</v>
      </c>
      <c r="O3061" s="323" t="s">
        <v>1</v>
      </c>
      <c r="P3061" s="202" t="s">
        <v>658</v>
      </c>
    </row>
    <row r="3062" spans="1:16" ht="120" x14ac:dyDescent="0.25">
      <c r="A3062" s="202" t="s">
        <v>12240</v>
      </c>
      <c r="B3062" s="331" t="s">
        <v>12264</v>
      </c>
      <c r="C3062" s="331" t="s">
        <v>12265</v>
      </c>
      <c r="D3062" s="329" t="s">
        <v>1</v>
      </c>
      <c r="E3062" s="329" t="s">
        <v>1</v>
      </c>
      <c r="F3062" s="329" t="s">
        <v>12266</v>
      </c>
      <c r="G3062" s="329" t="s">
        <v>839</v>
      </c>
      <c r="H3062" s="329" t="s">
        <v>841</v>
      </c>
      <c r="I3062" s="307" t="s">
        <v>7306</v>
      </c>
      <c r="J3062" s="329" t="s">
        <v>7715</v>
      </c>
      <c r="K3062" s="206">
        <v>5330</v>
      </c>
      <c r="L3062" s="330" t="s">
        <v>1</v>
      </c>
      <c r="M3062" s="348" t="s">
        <v>12738</v>
      </c>
      <c r="N3062" s="323" t="s">
        <v>1</v>
      </c>
      <c r="O3062" s="323" t="s">
        <v>1</v>
      </c>
      <c r="P3062" s="202" t="s">
        <v>658</v>
      </c>
    </row>
    <row r="3063" spans="1:16" ht="120" x14ac:dyDescent="0.25">
      <c r="A3063" s="202" t="s">
        <v>12241</v>
      </c>
      <c r="B3063" s="331" t="s">
        <v>12271</v>
      </c>
      <c r="C3063" s="331" t="s">
        <v>12270</v>
      </c>
      <c r="D3063" s="329" t="s">
        <v>1</v>
      </c>
      <c r="E3063" s="329" t="s">
        <v>1</v>
      </c>
      <c r="F3063" s="329" t="s">
        <v>12267</v>
      </c>
      <c r="G3063" s="329" t="s">
        <v>839</v>
      </c>
      <c r="H3063" s="329" t="s">
        <v>841</v>
      </c>
      <c r="I3063" s="307" t="s">
        <v>7306</v>
      </c>
      <c r="J3063" s="329" t="s">
        <v>7715</v>
      </c>
      <c r="K3063" s="206">
        <v>5330</v>
      </c>
      <c r="L3063" s="330" t="s">
        <v>1</v>
      </c>
      <c r="M3063" s="348" t="s">
        <v>12738</v>
      </c>
      <c r="N3063" s="323" t="s">
        <v>1</v>
      </c>
      <c r="O3063" s="323" t="s">
        <v>1</v>
      </c>
      <c r="P3063" s="202" t="s">
        <v>658</v>
      </c>
    </row>
    <row r="3064" spans="1:16" ht="120" x14ac:dyDescent="0.25">
      <c r="A3064" s="202" t="s">
        <v>12242</v>
      </c>
      <c r="B3064" s="331" t="s">
        <v>12272</v>
      </c>
      <c r="C3064" s="331" t="s">
        <v>12273</v>
      </c>
      <c r="D3064" s="329" t="s">
        <v>1</v>
      </c>
      <c r="E3064" s="329" t="s">
        <v>1</v>
      </c>
      <c r="F3064" s="329" t="s">
        <v>12268</v>
      </c>
      <c r="G3064" s="329" t="s">
        <v>839</v>
      </c>
      <c r="H3064" s="329" t="s">
        <v>841</v>
      </c>
      <c r="I3064" s="307" t="s">
        <v>7306</v>
      </c>
      <c r="J3064" s="329" t="s">
        <v>7715</v>
      </c>
      <c r="K3064" s="206">
        <v>5330</v>
      </c>
      <c r="L3064" s="330" t="s">
        <v>1</v>
      </c>
      <c r="M3064" s="348" t="s">
        <v>12738</v>
      </c>
      <c r="N3064" s="323" t="s">
        <v>1</v>
      </c>
      <c r="O3064" s="323" t="s">
        <v>1</v>
      </c>
      <c r="P3064" s="202" t="s">
        <v>658</v>
      </c>
    </row>
    <row r="3065" spans="1:16" ht="120" x14ac:dyDescent="0.25">
      <c r="A3065" s="202" t="s">
        <v>12243</v>
      </c>
      <c r="B3065" s="331" t="s">
        <v>12274</v>
      </c>
      <c r="C3065" s="331" t="s">
        <v>12275</v>
      </c>
      <c r="D3065" s="329" t="s">
        <v>1</v>
      </c>
      <c r="E3065" s="329" t="s">
        <v>1</v>
      </c>
      <c r="F3065" s="329" t="s">
        <v>12269</v>
      </c>
      <c r="G3065" s="329" t="s">
        <v>839</v>
      </c>
      <c r="H3065" s="329" t="s">
        <v>841</v>
      </c>
      <c r="I3065" s="307" t="s">
        <v>7306</v>
      </c>
      <c r="J3065" s="329" t="s">
        <v>7715</v>
      </c>
      <c r="K3065" s="206">
        <v>5330</v>
      </c>
      <c r="L3065" s="330" t="s">
        <v>1</v>
      </c>
      <c r="M3065" s="348" t="s">
        <v>12738</v>
      </c>
      <c r="N3065" s="323" t="s">
        <v>1</v>
      </c>
      <c r="O3065" s="323" t="s">
        <v>1</v>
      </c>
      <c r="P3065" s="202" t="s">
        <v>658</v>
      </c>
    </row>
    <row r="3066" spans="1:16" ht="165.75" x14ac:dyDescent="0.25">
      <c r="A3066" s="202" t="s">
        <v>12244</v>
      </c>
      <c r="B3066" s="331" t="s">
        <v>12280</v>
      </c>
      <c r="C3066" s="331" t="s">
        <v>12281</v>
      </c>
      <c r="D3066" s="329" t="s">
        <v>1</v>
      </c>
      <c r="E3066" s="329" t="s">
        <v>1</v>
      </c>
      <c r="F3066" s="329" t="s">
        <v>12276</v>
      </c>
      <c r="G3066" s="329" t="s">
        <v>839</v>
      </c>
      <c r="H3066" s="329" t="s">
        <v>841</v>
      </c>
      <c r="I3066" s="307" t="s">
        <v>7306</v>
      </c>
      <c r="J3066" s="329" t="s">
        <v>7715</v>
      </c>
      <c r="K3066" s="206">
        <v>5330</v>
      </c>
      <c r="L3066" s="330" t="s">
        <v>1</v>
      </c>
      <c r="M3066" s="348" t="s">
        <v>12738</v>
      </c>
      <c r="N3066" s="323" t="s">
        <v>1</v>
      </c>
      <c r="O3066" s="323" t="s">
        <v>1</v>
      </c>
      <c r="P3066" s="202" t="s">
        <v>658</v>
      </c>
    </row>
    <row r="3067" spans="1:16" ht="165.75" x14ac:dyDescent="0.25">
      <c r="A3067" s="202" t="s">
        <v>12245</v>
      </c>
      <c r="B3067" s="331" t="s">
        <v>12282</v>
      </c>
      <c r="C3067" s="331" t="s">
        <v>12283</v>
      </c>
      <c r="D3067" s="329" t="s">
        <v>1</v>
      </c>
      <c r="E3067" s="329" t="s">
        <v>1</v>
      </c>
      <c r="F3067" s="329" t="s">
        <v>12277</v>
      </c>
      <c r="G3067" s="329" t="s">
        <v>839</v>
      </c>
      <c r="H3067" s="329" t="s">
        <v>841</v>
      </c>
      <c r="I3067" s="307" t="s">
        <v>7306</v>
      </c>
      <c r="J3067" s="329" t="s">
        <v>7715</v>
      </c>
      <c r="K3067" s="206">
        <v>5330</v>
      </c>
      <c r="L3067" s="330" t="s">
        <v>1</v>
      </c>
      <c r="M3067" s="348" t="s">
        <v>12738</v>
      </c>
      <c r="N3067" s="323" t="s">
        <v>1</v>
      </c>
      <c r="O3067" s="323" t="s">
        <v>1</v>
      </c>
      <c r="P3067" s="202" t="s">
        <v>658</v>
      </c>
    </row>
    <row r="3068" spans="1:16" ht="120" x14ac:dyDescent="0.25">
      <c r="A3068" s="202" t="s">
        <v>12246</v>
      </c>
      <c r="B3068" s="331" t="s">
        <v>12284</v>
      </c>
      <c r="C3068" s="331" t="s">
        <v>12285</v>
      </c>
      <c r="D3068" s="329" t="s">
        <v>1</v>
      </c>
      <c r="E3068" s="329" t="s">
        <v>1</v>
      </c>
      <c r="F3068" s="329" t="s">
        <v>12278</v>
      </c>
      <c r="G3068" s="329" t="s">
        <v>839</v>
      </c>
      <c r="H3068" s="329" t="s">
        <v>841</v>
      </c>
      <c r="I3068" s="307" t="s">
        <v>7306</v>
      </c>
      <c r="J3068" s="329" t="s">
        <v>7715</v>
      </c>
      <c r="K3068" s="206">
        <v>5330</v>
      </c>
      <c r="L3068" s="330" t="s">
        <v>1</v>
      </c>
      <c r="M3068" s="348" t="s">
        <v>12738</v>
      </c>
      <c r="N3068" s="323" t="s">
        <v>1</v>
      </c>
      <c r="O3068" s="323" t="s">
        <v>1</v>
      </c>
      <c r="P3068" s="202" t="s">
        <v>658</v>
      </c>
    </row>
    <row r="3069" spans="1:16" ht="120" x14ac:dyDescent="0.25">
      <c r="A3069" s="202" t="s">
        <v>12247</v>
      </c>
      <c r="B3069" s="331" t="s">
        <v>12284</v>
      </c>
      <c r="C3069" s="331" t="s">
        <v>12286</v>
      </c>
      <c r="D3069" s="329" t="s">
        <v>1</v>
      </c>
      <c r="E3069" s="329" t="s">
        <v>1</v>
      </c>
      <c r="F3069" s="329" t="s">
        <v>12279</v>
      </c>
      <c r="G3069" s="329" t="s">
        <v>839</v>
      </c>
      <c r="H3069" s="329" t="s">
        <v>841</v>
      </c>
      <c r="I3069" s="307" t="s">
        <v>7306</v>
      </c>
      <c r="J3069" s="329" t="s">
        <v>7715</v>
      </c>
      <c r="K3069" s="206">
        <v>5330</v>
      </c>
      <c r="L3069" s="330" t="s">
        <v>1</v>
      </c>
      <c r="M3069" s="348" t="s">
        <v>12738</v>
      </c>
      <c r="N3069" s="323" t="s">
        <v>1</v>
      </c>
      <c r="O3069" s="323" t="s">
        <v>1</v>
      </c>
      <c r="P3069" s="202" t="s">
        <v>658</v>
      </c>
    </row>
    <row r="3070" spans="1:16" ht="120" x14ac:dyDescent="0.25">
      <c r="A3070" s="202" t="s">
        <v>12248</v>
      </c>
      <c r="B3070" s="331" t="s">
        <v>12287</v>
      </c>
      <c r="C3070" s="331" t="s">
        <v>12288</v>
      </c>
      <c r="D3070" s="329" t="s">
        <v>1</v>
      </c>
      <c r="E3070" s="329" t="s">
        <v>1</v>
      </c>
      <c r="F3070" s="329" t="s">
        <v>12293</v>
      </c>
      <c r="G3070" s="329" t="s">
        <v>839</v>
      </c>
      <c r="H3070" s="329" t="s">
        <v>841</v>
      </c>
      <c r="I3070" s="307" t="s">
        <v>7306</v>
      </c>
      <c r="J3070" s="329" t="s">
        <v>7715</v>
      </c>
      <c r="K3070" s="206">
        <v>5330</v>
      </c>
      <c r="L3070" s="330" t="s">
        <v>1</v>
      </c>
      <c r="M3070" s="348" t="s">
        <v>12738</v>
      </c>
      <c r="N3070" s="323" t="s">
        <v>1</v>
      </c>
      <c r="O3070" s="323" t="s">
        <v>1</v>
      </c>
      <c r="P3070" s="202" t="s">
        <v>658</v>
      </c>
    </row>
    <row r="3071" spans="1:16" ht="120" x14ac:dyDescent="0.25">
      <c r="A3071" s="202" t="s">
        <v>12249</v>
      </c>
      <c r="B3071" s="331" t="s">
        <v>12289</v>
      </c>
      <c r="C3071" s="331" t="s">
        <v>12291</v>
      </c>
      <c r="D3071" s="329" t="s">
        <v>1</v>
      </c>
      <c r="E3071" s="329" t="s">
        <v>1</v>
      </c>
      <c r="F3071" s="329" t="s">
        <v>12294</v>
      </c>
      <c r="G3071" s="329" t="s">
        <v>839</v>
      </c>
      <c r="H3071" s="329" t="s">
        <v>841</v>
      </c>
      <c r="I3071" s="307" t="s">
        <v>7306</v>
      </c>
      <c r="J3071" s="329" t="s">
        <v>7715</v>
      </c>
      <c r="K3071" s="206">
        <v>5330</v>
      </c>
      <c r="L3071" s="330" t="s">
        <v>1</v>
      </c>
      <c r="M3071" s="348" t="s">
        <v>12738</v>
      </c>
      <c r="N3071" s="323" t="s">
        <v>1</v>
      </c>
      <c r="O3071" s="323" t="s">
        <v>1</v>
      </c>
      <c r="P3071" s="202" t="s">
        <v>658</v>
      </c>
    </row>
    <row r="3072" spans="1:16" ht="120" x14ac:dyDescent="0.25">
      <c r="A3072" s="202" t="s">
        <v>12250</v>
      </c>
      <c r="B3072" s="331" t="s">
        <v>12292</v>
      </c>
      <c r="C3072" s="331" t="s">
        <v>12290</v>
      </c>
      <c r="D3072" s="329" t="s">
        <v>1</v>
      </c>
      <c r="E3072" s="329" t="s">
        <v>1</v>
      </c>
      <c r="F3072" s="329" t="s">
        <v>12295</v>
      </c>
      <c r="G3072" s="329" t="s">
        <v>839</v>
      </c>
      <c r="H3072" s="329" t="s">
        <v>841</v>
      </c>
      <c r="I3072" s="307" t="s">
        <v>7306</v>
      </c>
      <c r="J3072" s="329" t="s">
        <v>7715</v>
      </c>
      <c r="K3072" s="206">
        <v>5330</v>
      </c>
      <c r="L3072" s="330" t="s">
        <v>1</v>
      </c>
      <c r="M3072" s="348" t="s">
        <v>12738</v>
      </c>
      <c r="N3072" s="323" t="s">
        <v>1</v>
      </c>
      <c r="O3072" s="323" t="s">
        <v>1</v>
      </c>
      <c r="P3072" s="202" t="s">
        <v>658</v>
      </c>
    </row>
    <row r="3073" spans="1:16" ht="120" x14ac:dyDescent="0.25">
      <c r="A3073" s="202" t="s">
        <v>12251</v>
      </c>
      <c r="B3073" s="331" t="s">
        <v>12318</v>
      </c>
      <c r="C3073" s="331" t="s">
        <v>12319</v>
      </c>
      <c r="D3073" s="329" t="s">
        <v>1</v>
      </c>
      <c r="E3073" s="329" t="s">
        <v>1</v>
      </c>
      <c r="F3073" s="329" t="s">
        <v>12324</v>
      </c>
      <c r="G3073" s="329" t="s">
        <v>839</v>
      </c>
      <c r="H3073" s="329" t="s">
        <v>841</v>
      </c>
      <c r="I3073" s="307" t="s">
        <v>7306</v>
      </c>
      <c r="J3073" s="329" t="s">
        <v>7715</v>
      </c>
      <c r="K3073" s="206">
        <v>5330</v>
      </c>
      <c r="L3073" s="330" t="s">
        <v>1</v>
      </c>
      <c r="M3073" s="348" t="s">
        <v>12738</v>
      </c>
      <c r="N3073" s="323" t="s">
        <v>1</v>
      </c>
      <c r="O3073" s="323" t="s">
        <v>1</v>
      </c>
      <c r="P3073" s="202" t="s">
        <v>658</v>
      </c>
    </row>
    <row r="3074" spans="1:16" ht="120" x14ac:dyDescent="0.25">
      <c r="A3074" s="202" t="s">
        <v>12296</v>
      </c>
      <c r="B3074" s="331" t="s">
        <v>12320</v>
      </c>
      <c r="C3074" s="331" t="s">
        <v>12321</v>
      </c>
      <c r="D3074" s="329" t="s">
        <v>1</v>
      </c>
      <c r="E3074" s="329" t="s">
        <v>1</v>
      </c>
      <c r="F3074" s="329" t="s">
        <v>12325</v>
      </c>
      <c r="G3074" s="329" t="s">
        <v>839</v>
      </c>
      <c r="H3074" s="329" t="s">
        <v>841</v>
      </c>
      <c r="I3074" s="307" t="s">
        <v>7306</v>
      </c>
      <c r="J3074" s="329" t="s">
        <v>7715</v>
      </c>
      <c r="K3074" s="206">
        <v>5330</v>
      </c>
      <c r="L3074" s="330" t="s">
        <v>1</v>
      </c>
      <c r="M3074" s="348" t="s">
        <v>12738</v>
      </c>
      <c r="N3074" s="323" t="s">
        <v>1</v>
      </c>
      <c r="O3074" s="323" t="s">
        <v>1</v>
      </c>
      <c r="P3074" s="202" t="s">
        <v>658</v>
      </c>
    </row>
    <row r="3075" spans="1:16" ht="120" x14ac:dyDescent="0.25">
      <c r="A3075" s="202" t="s">
        <v>12297</v>
      </c>
      <c r="B3075" s="331" t="s">
        <v>12320</v>
      </c>
      <c r="C3075" s="331" t="s">
        <v>12322</v>
      </c>
      <c r="D3075" s="329" t="s">
        <v>1</v>
      </c>
      <c r="E3075" s="329" t="s">
        <v>1</v>
      </c>
      <c r="F3075" s="329" t="s">
        <v>12326</v>
      </c>
      <c r="G3075" s="329" t="s">
        <v>839</v>
      </c>
      <c r="H3075" s="329" t="s">
        <v>841</v>
      </c>
      <c r="I3075" s="307" t="s">
        <v>7306</v>
      </c>
      <c r="J3075" s="329" t="s">
        <v>7715</v>
      </c>
      <c r="K3075" s="206">
        <v>5330</v>
      </c>
      <c r="L3075" s="330" t="s">
        <v>1</v>
      </c>
      <c r="M3075" s="348" t="s">
        <v>12738</v>
      </c>
      <c r="N3075" s="323" t="s">
        <v>1</v>
      </c>
      <c r="O3075" s="323" t="s">
        <v>1</v>
      </c>
      <c r="P3075" s="202" t="s">
        <v>658</v>
      </c>
    </row>
    <row r="3076" spans="1:16" ht="135" x14ac:dyDescent="0.25">
      <c r="A3076" s="202" t="s">
        <v>12298</v>
      </c>
      <c r="B3076" s="331" t="s">
        <v>12327</v>
      </c>
      <c r="C3076" s="331" t="s">
        <v>12328</v>
      </c>
      <c r="D3076" s="329" t="s">
        <v>1</v>
      </c>
      <c r="E3076" s="329" t="s">
        <v>1</v>
      </c>
      <c r="F3076" s="329" t="s">
        <v>12330</v>
      </c>
      <c r="G3076" s="329" t="s">
        <v>839</v>
      </c>
      <c r="H3076" s="329" t="s">
        <v>841</v>
      </c>
      <c r="I3076" s="307" t="s">
        <v>7306</v>
      </c>
      <c r="J3076" s="329" t="s">
        <v>7715</v>
      </c>
      <c r="K3076" s="206">
        <v>25424</v>
      </c>
      <c r="L3076" s="330" t="s">
        <v>1</v>
      </c>
      <c r="M3076" s="326" t="s">
        <v>12323</v>
      </c>
      <c r="N3076" s="323" t="s">
        <v>1</v>
      </c>
      <c r="O3076" s="323" t="s">
        <v>1</v>
      </c>
      <c r="P3076" s="202" t="s">
        <v>658</v>
      </c>
    </row>
    <row r="3077" spans="1:16" ht="120" x14ac:dyDescent="0.25">
      <c r="A3077" s="202" t="s">
        <v>12299</v>
      </c>
      <c r="B3077" s="331" t="s">
        <v>12332</v>
      </c>
      <c r="C3077" s="331" t="s">
        <v>12333</v>
      </c>
      <c r="D3077" s="329" t="s">
        <v>1</v>
      </c>
      <c r="E3077" s="329" t="s">
        <v>1</v>
      </c>
      <c r="F3077" s="329" t="s">
        <v>12329</v>
      </c>
      <c r="G3077" s="329" t="s">
        <v>839</v>
      </c>
      <c r="H3077" s="329" t="s">
        <v>841</v>
      </c>
      <c r="I3077" s="307" t="s">
        <v>7306</v>
      </c>
      <c r="J3077" s="329" t="s">
        <v>7715</v>
      </c>
      <c r="K3077" s="206">
        <v>5330</v>
      </c>
      <c r="L3077" s="330" t="s">
        <v>1</v>
      </c>
      <c r="M3077" s="348" t="s">
        <v>12738</v>
      </c>
      <c r="N3077" s="323" t="s">
        <v>1</v>
      </c>
      <c r="O3077" s="323" t="s">
        <v>1</v>
      </c>
      <c r="P3077" s="202" t="s">
        <v>658</v>
      </c>
    </row>
    <row r="3078" spans="1:16" ht="120" x14ac:dyDescent="0.25">
      <c r="A3078" s="202" t="s">
        <v>12300</v>
      </c>
      <c r="B3078" s="331" t="s">
        <v>12332</v>
      </c>
      <c r="C3078" s="331" t="s">
        <v>12334</v>
      </c>
      <c r="D3078" s="329" t="s">
        <v>1</v>
      </c>
      <c r="E3078" s="329" t="s">
        <v>1</v>
      </c>
      <c r="F3078" s="329" t="s">
        <v>12335</v>
      </c>
      <c r="G3078" s="329" t="s">
        <v>839</v>
      </c>
      <c r="H3078" s="329" t="s">
        <v>841</v>
      </c>
      <c r="I3078" s="307" t="s">
        <v>7306</v>
      </c>
      <c r="J3078" s="329" t="s">
        <v>7715</v>
      </c>
      <c r="K3078" s="206">
        <v>5330</v>
      </c>
      <c r="L3078" s="330" t="s">
        <v>1</v>
      </c>
      <c r="M3078" s="348" t="s">
        <v>12738</v>
      </c>
      <c r="N3078" s="323" t="s">
        <v>1</v>
      </c>
      <c r="O3078" s="323" t="s">
        <v>1</v>
      </c>
      <c r="P3078" s="202" t="s">
        <v>658</v>
      </c>
    </row>
    <row r="3079" spans="1:16" ht="120" x14ac:dyDescent="0.25">
      <c r="A3079" s="202" t="s">
        <v>12301</v>
      </c>
      <c r="B3079" s="331" t="s">
        <v>12337</v>
      </c>
      <c r="C3079" s="331" t="s">
        <v>12338</v>
      </c>
      <c r="D3079" s="329" t="s">
        <v>1</v>
      </c>
      <c r="E3079" s="329" t="s">
        <v>1</v>
      </c>
      <c r="F3079" s="329" t="s">
        <v>12336</v>
      </c>
      <c r="G3079" s="329" t="s">
        <v>839</v>
      </c>
      <c r="H3079" s="329" t="s">
        <v>841</v>
      </c>
      <c r="I3079" s="307" t="s">
        <v>7306</v>
      </c>
      <c r="J3079" s="329" t="s">
        <v>7715</v>
      </c>
      <c r="K3079" s="206">
        <v>5330</v>
      </c>
      <c r="L3079" s="330" t="s">
        <v>1</v>
      </c>
      <c r="M3079" s="348" t="s">
        <v>12738</v>
      </c>
      <c r="N3079" s="323" t="s">
        <v>1</v>
      </c>
      <c r="O3079" s="323" t="s">
        <v>1</v>
      </c>
      <c r="P3079" s="202" t="s">
        <v>658</v>
      </c>
    </row>
    <row r="3080" spans="1:16" ht="140.25" x14ac:dyDescent="0.25">
      <c r="A3080" s="202" t="s">
        <v>12302</v>
      </c>
      <c r="B3080" s="331" t="s">
        <v>12339</v>
      </c>
      <c r="C3080" s="331" t="s">
        <v>12340</v>
      </c>
      <c r="D3080" s="329" t="s">
        <v>1</v>
      </c>
      <c r="E3080" s="329" t="s">
        <v>1</v>
      </c>
      <c r="F3080" s="329" t="s">
        <v>12342</v>
      </c>
      <c r="G3080" s="329" t="s">
        <v>839</v>
      </c>
      <c r="H3080" s="329" t="s">
        <v>841</v>
      </c>
      <c r="I3080" s="307" t="s">
        <v>7306</v>
      </c>
      <c r="J3080" s="329" t="s">
        <v>7715</v>
      </c>
      <c r="K3080" s="206">
        <v>16842.93</v>
      </c>
      <c r="L3080" s="330" t="s">
        <v>1</v>
      </c>
      <c r="M3080" s="326" t="s">
        <v>12740</v>
      </c>
      <c r="N3080" s="323" t="s">
        <v>1</v>
      </c>
      <c r="O3080" s="323" t="s">
        <v>1</v>
      </c>
      <c r="P3080" s="202" t="s">
        <v>658</v>
      </c>
    </row>
    <row r="3081" spans="1:16" ht="120" x14ac:dyDescent="0.25">
      <c r="A3081" s="202" t="s">
        <v>12303</v>
      </c>
      <c r="B3081" s="331" t="s">
        <v>12345</v>
      </c>
      <c r="C3081" s="331" t="s">
        <v>12346</v>
      </c>
      <c r="D3081" s="329" t="s">
        <v>1</v>
      </c>
      <c r="E3081" s="329" t="s">
        <v>1</v>
      </c>
      <c r="F3081" s="329" t="s">
        <v>12341</v>
      </c>
      <c r="G3081" s="329" t="s">
        <v>839</v>
      </c>
      <c r="H3081" s="329" t="s">
        <v>841</v>
      </c>
      <c r="I3081" s="307" t="s">
        <v>7306</v>
      </c>
      <c r="J3081" s="329" t="s">
        <v>7715</v>
      </c>
      <c r="K3081" s="206">
        <v>5330</v>
      </c>
      <c r="L3081" s="330" t="s">
        <v>1</v>
      </c>
      <c r="M3081" s="326" t="s">
        <v>12738</v>
      </c>
      <c r="N3081" s="323" t="s">
        <v>1</v>
      </c>
      <c r="O3081" s="323" t="s">
        <v>1</v>
      </c>
      <c r="P3081" s="202" t="s">
        <v>658</v>
      </c>
    </row>
    <row r="3082" spans="1:16" ht="120" x14ac:dyDescent="0.25">
      <c r="A3082" s="202" t="s">
        <v>12304</v>
      </c>
      <c r="B3082" s="331" t="s">
        <v>12343</v>
      </c>
      <c r="C3082" s="331" t="s">
        <v>12344</v>
      </c>
      <c r="D3082" s="329" t="s">
        <v>1</v>
      </c>
      <c r="E3082" s="329" t="s">
        <v>1</v>
      </c>
      <c r="F3082" s="329" t="s">
        <v>12347</v>
      </c>
      <c r="G3082" s="329" t="s">
        <v>839</v>
      </c>
      <c r="H3082" s="329" t="s">
        <v>841</v>
      </c>
      <c r="I3082" s="307" t="s">
        <v>7306</v>
      </c>
      <c r="J3082" s="329" t="s">
        <v>7715</v>
      </c>
      <c r="K3082" s="206">
        <v>5330</v>
      </c>
      <c r="L3082" s="330" t="s">
        <v>1</v>
      </c>
      <c r="M3082" s="348" t="s">
        <v>12738</v>
      </c>
      <c r="N3082" s="323" t="s">
        <v>1</v>
      </c>
      <c r="O3082" s="323" t="s">
        <v>1</v>
      </c>
      <c r="P3082" s="202" t="s">
        <v>658</v>
      </c>
    </row>
    <row r="3083" spans="1:16" ht="165.75" x14ac:dyDescent="0.25">
      <c r="A3083" s="202" t="s">
        <v>12305</v>
      </c>
      <c r="B3083" s="331" t="s">
        <v>12350</v>
      </c>
      <c r="C3083" s="331" t="s">
        <v>12351</v>
      </c>
      <c r="D3083" s="329" t="s">
        <v>1</v>
      </c>
      <c r="E3083" s="329" t="s">
        <v>1</v>
      </c>
      <c r="F3083" s="329" t="s">
        <v>12348</v>
      </c>
      <c r="G3083" s="329" t="s">
        <v>839</v>
      </c>
      <c r="H3083" s="329" t="s">
        <v>841</v>
      </c>
      <c r="I3083" s="307" t="s">
        <v>7306</v>
      </c>
      <c r="J3083" s="329" t="s">
        <v>7715</v>
      </c>
      <c r="K3083" s="206">
        <v>5330</v>
      </c>
      <c r="L3083" s="330" t="s">
        <v>1</v>
      </c>
      <c r="M3083" s="348" t="s">
        <v>12738</v>
      </c>
      <c r="N3083" s="323" t="s">
        <v>1</v>
      </c>
      <c r="O3083" s="323" t="s">
        <v>1</v>
      </c>
      <c r="P3083" s="202" t="s">
        <v>658</v>
      </c>
    </row>
    <row r="3084" spans="1:16" ht="120" x14ac:dyDescent="0.25">
      <c r="A3084" s="202" t="s">
        <v>12306</v>
      </c>
      <c r="B3084" s="331" t="s">
        <v>12352</v>
      </c>
      <c r="C3084" s="331" t="s">
        <v>12353</v>
      </c>
      <c r="D3084" s="329" t="s">
        <v>1</v>
      </c>
      <c r="E3084" s="329" t="s">
        <v>1</v>
      </c>
      <c r="F3084" s="329" t="s">
        <v>12349</v>
      </c>
      <c r="G3084" s="329" t="s">
        <v>839</v>
      </c>
      <c r="H3084" s="329" t="s">
        <v>841</v>
      </c>
      <c r="I3084" s="307" t="s">
        <v>7306</v>
      </c>
      <c r="J3084" s="329" t="s">
        <v>7715</v>
      </c>
      <c r="K3084" s="206">
        <v>5330</v>
      </c>
      <c r="L3084" s="330" t="s">
        <v>1</v>
      </c>
      <c r="M3084" s="348" t="s">
        <v>12738</v>
      </c>
      <c r="N3084" s="323" t="s">
        <v>1</v>
      </c>
      <c r="O3084" s="323" t="s">
        <v>1</v>
      </c>
      <c r="P3084" s="202" t="s">
        <v>658</v>
      </c>
    </row>
    <row r="3085" spans="1:16" ht="165.75" x14ac:dyDescent="0.25">
      <c r="A3085" s="202" t="s">
        <v>12307</v>
      </c>
      <c r="B3085" s="331" t="s">
        <v>12354</v>
      </c>
      <c r="C3085" s="331" t="s">
        <v>12355</v>
      </c>
      <c r="D3085" s="329" t="s">
        <v>1</v>
      </c>
      <c r="E3085" s="329" t="s">
        <v>1</v>
      </c>
      <c r="F3085" s="329" t="s">
        <v>12356</v>
      </c>
      <c r="G3085" s="329" t="s">
        <v>839</v>
      </c>
      <c r="H3085" s="329" t="s">
        <v>841</v>
      </c>
      <c r="I3085" s="307" t="s">
        <v>7306</v>
      </c>
      <c r="J3085" s="329" t="s">
        <v>7715</v>
      </c>
      <c r="K3085" s="206">
        <v>5330</v>
      </c>
      <c r="L3085" s="330" t="s">
        <v>1</v>
      </c>
      <c r="M3085" s="348" t="s">
        <v>12738</v>
      </c>
      <c r="N3085" s="323" t="s">
        <v>1</v>
      </c>
      <c r="O3085" s="323" t="s">
        <v>1</v>
      </c>
      <c r="P3085" s="202" t="s">
        <v>658</v>
      </c>
    </row>
    <row r="3086" spans="1:16" ht="165.75" x14ac:dyDescent="0.25">
      <c r="A3086" s="202" t="s">
        <v>12308</v>
      </c>
      <c r="B3086" s="331" t="s">
        <v>12358</v>
      </c>
      <c r="C3086" s="331" t="s">
        <v>12359</v>
      </c>
      <c r="D3086" s="329" t="s">
        <v>1</v>
      </c>
      <c r="E3086" s="329" t="s">
        <v>1</v>
      </c>
      <c r="F3086" s="329" t="s">
        <v>12357</v>
      </c>
      <c r="G3086" s="329" t="s">
        <v>839</v>
      </c>
      <c r="H3086" s="329" t="s">
        <v>841</v>
      </c>
      <c r="I3086" s="307" t="s">
        <v>7306</v>
      </c>
      <c r="J3086" s="329" t="s">
        <v>7715</v>
      </c>
      <c r="K3086" s="206">
        <v>5330</v>
      </c>
      <c r="L3086" s="330" t="s">
        <v>1</v>
      </c>
      <c r="M3086" s="348" t="s">
        <v>12738</v>
      </c>
      <c r="N3086" s="323" t="s">
        <v>1</v>
      </c>
      <c r="O3086" s="323" t="s">
        <v>1</v>
      </c>
      <c r="P3086" s="202" t="s">
        <v>658</v>
      </c>
    </row>
    <row r="3087" spans="1:16" ht="165.75" x14ac:dyDescent="0.25">
      <c r="A3087" s="202" t="s">
        <v>12309</v>
      </c>
      <c r="B3087" s="331" t="s">
        <v>12362</v>
      </c>
      <c r="C3087" s="331" t="s">
        <v>12363</v>
      </c>
      <c r="D3087" s="329" t="s">
        <v>1</v>
      </c>
      <c r="E3087" s="329" t="s">
        <v>1</v>
      </c>
      <c r="F3087" s="329" t="s">
        <v>12360</v>
      </c>
      <c r="G3087" s="329" t="s">
        <v>839</v>
      </c>
      <c r="H3087" s="329" t="s">
        <v>841</v>
      </c>
      <c r="I3087" s="307" t="s">
        <v>7306</v>
      </c>
      <c r="J3087" s="329" t="s">
        <v>7715</v>
      </c>
      <c r="K3087" s="206">
        <v>5330</v>
      </c>
      <c r="L3087" s="330" t="s">
        <v>1</v>
      </c>
      <c r="M3087" s="348" t="s">
        <v>12738</v>
      </c>
      <c r="N3087" s="323" t="s">
        <v>1</v>
      </c>
      <c r="O3087" s="323" t="s">
        <v>1</v>
      </c>
      <c r="P3087" s="202" t="s">
        <v>658</v>
      </c>
    </row>
    <row r="3088" spans="1:16" ht="165.75" x14ac:dyDescent="0.25">
      <c r="A3088" s="202" t="s">
        <v>12310</v>
      </c>
      <c r="B3088" s="331" t="s">
        <v>12362</v>
      </c>
      <c r="C3088" s="331" t="s">
        <v>12364</v>
      </c>
      <c r="D3088" s="329" t="s">
        <v>1</v>
      </c>
      <c r="E3088" s="329" t="s">
        <v>1</v>
      </c>
      <c r="F3088" s="329" t="s">
        <v>12361</v>
      </c>
      <c r="G3088" s="329" t="s">
        <v>839</v>
      </c>
      <c r="H3088" s="329" t="s">
        <v>841</v>
      </c>
      <c r="I3088" s="307" t="s">
        <v>7306</v>
      </c>
      <c r="J3088" s="329" t="s">
        <v>7715</v>
      </c>
      <c r="K3088" s="206">
        <v>5330</v>
      </c>
      <c r="L3088" s="330" t="s">
        <v>1</v>
      </c>
      <c r="M3088" s="348" t="s">
        <v>12738</v>
      </c>
      <c r="N3088" s="323" t="s">
        <v>1</v>
      </c>
      <c r="O3088" s="323" t="s">
        <v>1</v>
      </c>
      <c r="P3088" s="202" t="s">
        <v>658</v>
      </c>
    </row>
    <row r="3089" spans="1:16" ht="165.75" x14ac:dyDescent="0.25">
      <c r="A3089" s="202" t="s">
        <v>12311</v>
      </c>
      <c r="B3089" s="331" t="s">
        <v>12362</v>
      </c>
      <c r="C3089" s="331" t="s">
        <v>12374</v>
      </c>
      <c r="D3089" s="329" t="s">
        <v>1</v>
      </c>
      <c r="E3089" s="329" t="s">
        <v>1</v>
      </c>
      <c r="F3089" s="329" t="s">
        <v>12366</v>
      </c>
      <c r="G3089" s="329" t="s">
        <v>839</v>
      </c>
      <c r="H3089" s="329" t="s">
        <v>841</v>
      </c>
      <c r="I3089" s="307" t="s">
        <v>7306</v>
      </c>
      <c r="J3089" s="329" t="s">
        <v>7715</v>
      </c>
      <c r="K3089" s="206">
        <v>5330</v>
      </c>
      <c r="L3089" s="330" t="s">
        <v>1</v>
      </c>
      <c r="M3089" s="348" t="s">
        <v>12738</v>
      </c>
      <c r="N3089" s="323" t="s">
        <v>1</v>
      </c>
      <c r="O3089" s="323" t="s">
        <v>1</v>
      </c>
      <c r="P3089" s="202" t="s">
        <v>658</v>
      </c>
    </row>
    <row r="3090" spans="1:16" ht="187.5" customHeight="1" x14ac:dyDescent="0.25">
      <c r="A3090" s="202" t="s">
        <v>12312</v>
      </c>
      <c r="B3090" s="331" t="s">
        <v>12375</v>
      </c>
      <c r="C3090" s="331" t="s">
        <v>12376</v>
      </c>
      <c r="D3090" s="329" t="s">
        <v>1</v>
      </c>
      <c r="E3090" s="329" t="s">
        <v>1</v>
      </c>
      <c r="F3090" s="329" t="s">
        <v>12373</v>
      </c>
      <c r="G3090" s="329" t="s">
        <v>839</v>
      </c>
      <c r="H3090" s="329" t="s">
        <v>841</v>
      </c>
      <c r="I3090" s="307" t="s">
        <v>7306</v>
      </c>
      <c r="J3090" s="329" t="s">
        <v>7715</v>
      </c>
      <c r="K3090" s="206">
        <v>16842.93</v>
      </c>
      <c r="L3090" s="330" t="s">
        <v>1</v>
      </c>
      <c r="M3090" s="326" t="s">
        <v>12331</v>
      </c>
      <c r="N3090" s="323" t="s">
        <v>1</v>
      </c>
      <c r="O3090" s="323" t="s">
        <v>1</v>
      </c>
      <c r="P3090" s="202" t="s">
        <v>658</v>
      </c>
    </row>
    <row r="3091" spans="1:16" ht="135" x14ac:dyDescent="0.25">
      <c r="A3091" s="202" t="s">
        <v>12313</v>
      </c>
      <c r="B3091" s="331" t="s">
        <v>12377</v>
      </c>
      <c r="C3091" s="331" t="s">
        <v>12378</v>
      </c>
      <c r="D3091" s="329" t="s">
        <v>1</v>
      </c>
      <c r="E3091" s="329" t="s">
        <v>1</v>
      </c>
      <c r="F3091" s="329" t="s">
        <v>12367</v>
      </c>
      <c r="G3091" s="329" t="s">
        <v>839</v>
      </c>
      <c r="H3091" s="329" t="s">
        <v>841</v>
      </c>
      <c r="I3091" s="307" t="s">
        <v>7306</v>
      </c>
      <c r="J3091" s="329" t="s">
        <v>7715</v>
      </c>
      <c r="K3091" s="206">
        <v>5330</v>
      </c>
      <c r="L3091" s="330" t="s">
        <v>1</v>
      </c>
      <c r="M3091" s="326" t="s">
        <v>12365</v>
      </c>
      <c r="N3091" s="323" t="s">
        <v>1</v>
      </c>
      <c r="O3091" s="323" t="s">
        <v>1</v>
      </c>
      <c r="P3091" s="202" t="s">
        <v>658</v>
      </c>
    </row>
    <row r="3092" spans="1:16" ht="135" x14ac:dyDescent="0.25">
      <c r="A3092" s="202" t="s">
        <v>12314</v>
      </c>
      <c r="B3092" s="331" t="s">
        <v>12379</v>
      </c>
      <c r="C3092" s="331" t="s">
        <v>12380</v>
      </c>
      <c r="D3092" s="329" t="s">
        <v>1</v>
      </c>
      <c r="E3092" s="329" t="s">
        <v>1</v>
      </c>
      <c r="F3092" s="329" t="s">
        <v>12368</v>
      </c>
      <c r="G3092" s="329" t="s">
        <v>839</v>
      </c>
      <c r="H3092" s="329" t="s">
        <v>841</v>
      </c>
      <c r="I3092" s="307" t="s">
        <v>7306</v>
      </c>
      <c r="J3092" s="329" t="s">
        <v>7715</v>
      </c>
      <c r="K3092" s="206">
        <v>5330</v>
      </c>
      <c r="L3092" s="330" t="s">
        <v>1</v>
      </c>
      <c r="M3092" s="326" t="s">
        <v>12365</v>
      </c>
      <c r="N3092" s="323" t="s">
        <v>1</v>
      </c>
      <c r="O3092" s="323" t="s">
        <v>1</v>
      </c>
      <c r="P3092" s="202" t="s">
        <v>658</v>
      </c>
    </row>
    <row r="3093" spans="1:16" ht="120" x14ac:dyDescent="0.25">
      <c r="A3093" s="202" t="s">
        <v>12315</v>
      </c>
      <c r="B3093" s="331" t="s">
        <v>12381</v>
      </c>
      <c r="C3093" s="331" t="s">
        <v>12382</v>
      </c>
      <c r="D3093" s="329" t="s">
        <v>1</v>
      </c>
      <c r="E3093" s="329" t="s">
        <v>1</v>
      </c>
      <c r="F3093" s="329" t="s">
        <v>12369</v>
      </c>
      <c r="G3093" s="329" t="s">
        <v>839</v>
      </c>
      <c r="H3093" s="329" t="s">
        <v>841</v>
      </c>
      <c r="I3093" s="307" t="s">
        <v>7306</v>
      </c>
      <c r="J3093" s="329" t="s">
        <v>7715</v>
      </c>
      <c r="K3093" s="206">
        <v>5330</v>
      </c>
      <c r="L3093" s="330" t="s">
        <v>1</v>
      </c>
      <c r="M3093" s="326" t="s">
        <v>12738</v>
      </c>
      <c r="N3093" s="323" t="s">
        <v>1</v>
      </c>
      <c r="O3093" s="323" t="s">
        <v>1</v>
      </c>
      <c r="P3093" s="202" t="s">
        <v>658</v>
      </c>
    </row>
    <row r="3094" spans="1:16" ht="120" x14ac:dyDescent="0.25">
      <c r="A3094" s="202" t="s">
        <v>12316</v>
      </c>
      <c r="B3094" s="331" t="s">
        <v>12381</v>
      </c>
      <c r="C3094" s="331" t="s">
        <v>12384</v>
      </c>
      <c r="D3094" s="329" t="s">
        <v>1</v>
      </c>
      <c r="E3094" s="329" t="s">
        <v>1</v>
      </c>
      <c r="F3094" s="329" t="s">
        <v>12370</v>
      </c>
      <c r="G3094" s="329" t="s">
        <v>839</v>
      </c>
      <c r="H3094" s="329" t="s">
        <v>841</v>
      </c>
      <c r="I3094" s="307" t="s">
        <v>7306</v>
      </c>
      <c r="J3094" s="329" t="s">
        <v>7715</v>
      </c>
      <c r="K3094" s="206">
        <v>5330</v>
      </c>
      <c r="L3094" s="330" t="s">
        <v>1</v>
      </c>
      <c r="M3094" s="348" t="s">
        <v>12738</v>
      </c>
      <c r="N3094" s="323" t="s">
        <v>1</v>
      </c>
      <c r="O3094" s="323" t="s">
        <v>1</v>
      </c>
      <c r="P3094" s="202" t="s">
        <v>658</v>
      </c>
    </row>
    <row r="3095" spans="1:16" ht="120" x14ac:dyDescent="0.25">
      <c r="A3095" s="202" t="s">
        <v>12317</v>
      </c>
      <c r="B3095" s="331" t="s">
        <v>12381</v>
      </c>
      <c r="C3095" s="331" t="s">
        <v>12383</v>
      </c>
      <c r="D3095" s="329" t="s">
        <v>1</v>
      </c>
      <c r="E3095" s="329" t="s">
        <v>1</v>
      </c>
      <c r="F3095" s="329" t="s">
        <v>12371</v>
      </c>
      <c r="G3095" s="329" t="s">
        <v>839</v>
      </c>
      <c r="H3095" s="329" t="s">
        <v>841</v>
      </c>
      <c r="I3095" s="307" t="s">
        <v>7306</v>
      </c>
      <c r="J3095" s="329" t="s">
        <v>7715</v>
      </c>
      <c r="K3095" s="206">
        <v>5330</v>
      </c>
      <c r="L3095" s="330" t="s">
        <v>1</v>
      </c>
      <c r="M3095" s="348" t="s">
        <v>12738</v>
      </c>
      <c r="N3095" s="323" t="s">
        <v>1</v>
      </c>
      <c r="O3095" s="323" t="s">
        <v>1</v>
      </c>
      <c r="P3095" s="202" t="s">
        <v>658</v>
      </c>
    </row>
    <row r="3096" spans="1:16" ht="120" x14ac:dyDescent="0.25">
      <c r="A3096" s="202" t="s">
        <v>12385</v>
      </c>
      <c r="B3096" s="331" t="s">
        <v>12386</v>
      </c>
      <c r="C3096" s="331" t="s">
        <v>12387</v>
      </c>
      <c r="D3096" s="329" t="s">
        <v>1</v>
      </c>
      <c r="E3096" s="329" t="s">
        <v>1</v>
      </c>
      <c r="F3096" s="329" t="s">
        <v>12372</v>
      </c>
      <c r="G3096" s="329" t="s">
        <v>839</v>
      </c>
      <c r="H3096" s="329" t="s">
        <v>841</v>
      </c>
      <c r="I3096" s="307" t="s">
        <v>7306</v>
      </c>
      <c r="J3096" s="329" t="s">
        <v>7715</v>
      </c>
      <c r="K3096" s="206">
        <v>5330</v>
      </c>
      <c r="L3096" s="330" t="s">
        <v>1</v>
      </c>
      <c r="M3096" s="348" t="s">
        <v>12738</v>
      </c>
      <c r="N3096" s="323" t="s">
        <v>1</v>
      </c>
      <c r="O3096" s="323" t="s">
        <v>1</v>
      </c>
      <c r="P3096" s="202" t="s">
        <v>658</v>
      </c>
    </row>
    <row r="3097" spans="1:16" ht="120" x14ac:dyDescent="0.25">
      <c r="A3097" s="202" t="s">
        <v>12388</v>
      </c>
      <c r="B3097" s="331" t="s">
        <v>12399</v>
      </c>
      <c r="C3097" s="331" t="s">
        <v>12400</v>
      </c>
      <c r="D3097" s="329" t="s">
        <v>1</v>
      </c>
      <c r="E3097" s="329" t="s">
        <v>1</v>
      </c>
      <c r="F3097" s="329" t="s">
        <v>12401</v>
      </c>
      <c r="G3097" s="329" t="s">
        <v>839</v>
      </c>
      <c r="H3097" s="329" t="s">
        <v>841</v>
      </c>
      <c r="I3097" s="307" t="s">
        <v>7306</v>
      </c>
      <c r="J3097" s="329" t="s">
        <v>7715</v>
      </c>
      <c r="K3097" s="206">
        <v>5330</v>
      </c>
      <c r="L3097" s="330" t="s">
        <v>1</v>
      </c>
      <c r="M3097" s="348" t="s">
        <v>12738</v>
      </c>
      <c r="N3097" s="323" t="s">
        <v>1</v>
      </c>
      <c r="O3097" s="323" t="s">
        <v>1</v>
      </c>
      <c r="P3097" s="202" t="s">
        <v>658</v>
      </c>
    </row>
    <row r="3098" spans="1:16" ht="127.5" x14ac:dyDescent="0.25">
      <c r="A3098" s="202" t="s">
        <v>12389</v>
      </c>
      <c r="B3098" s="331" t="s">
        <v>12403</v>
      </c>
      <c r="C3098" s="331" t="s">
        <v>12404</v>
      </c>
      <c r="D3098" s="329" t="s">
        <v>1</v>
      </c>
      <c r="E3098" s="329" t="s">
        <v>1</v>
      </c>
      <c r="F3098" s="329" t="s">
        <v>12402</v>
      </c>
      <c r="G3098" s="329" t="s">
        <v>839</v>
      </c>
      <c r="H3098" s="329" t="s">
        <v>841</v>
      </c>
      <c r="I3098" s="307" t="s">
        <v>7306</v>
      </c>
      <c r="J3098" s="329" t="s">
        <v>7715</v>
      </c>
      <c r="K3098" s="206">
        <v>5330</v>
      </c>
      <c r="L3098" s="330" t="s">
        <v>1</v>
      </c>
      <c r="M3098" s="348" t="s">
        <v>12738</v>
      </c>
      <c r="N3098" s="323" t="s">
        <v>1</v>
      </c>
      <c r="O3098" s="323" t="s">
        <v>1</v>
      </c>
      <c r="P3098" s="202" t="s">
        <v>658</v>
      </c>
    </row>
    <row r="3099" spans="1:16" ht="120" x14ac:dyDescent="0.25">
      <c r="A3099" s="202" t="s">
        <v>12390</v>
      </c>
      <c r="B3099" s="331" t="s">
        <v>12405</v>
      </c>
      <c r="C3099" s="331" t="s">
        <v>12406</v>
      </c>
      <c r="D3099" s="329" t="s">
        <v>1</v>
      </c>
      <c r="E3099" s="329" t="s">
        <v>1</v>
      </c>
      <c r="F3099" s="329" t="s">
        <v>12407</v>
      </c>
      <c r="G3099" s="329" t="s">
        <v>839</v>
      </c>
      <c r="H3099" s="329" t="s">
        <v>841</v>
      </c>
      <c r="I3099" s="307" t="s">
        <v>7306</v>
      </c>
      <c r="J3099" s="329" t="s">
        <v>7715</v>
      </c>
      <c r="K3099" s="206">
        <v>5330</v>
      </c>
      <c r="L3099" s="330" t="s">
        <v>1</v>
      </c>
      <c r="M3099" s="348" t="s">
        <v>12738</v>
      </c>
      <c r="N3099" s="323" t="s">
        <v>1</v>
      </c>
      <c r="O3099" s="323" t="s">
        <v>1</v>
      </c>
      <c r="P3099" s="202" t="s">
        <v>658</v>
      </c>
    </row>
    <row r="3100" spans="1:16" ht="120" x14ac:dyDescent="0.25">
      <c r="A3100" s="202" t="s">
        <v>12391</v>
      </c>
      <c r="B3100" s="331" t="s">
        <v>12405</v>
      </c>
      <c r="C3100" s="331" t="s">
        <v>12410</v>
      </c>
      <c r="D3100" s="329" t="s">
        <v>1</v>
      </c>
      <c r="E3100" s="329" t="s">
        <v>1</v>
      </c>
      <c r="F3100" s="329" t="s">
        <v>12408</v>
      </c>
      <c r="G3100" s="329" t="s">
        <v>839</v>
      </c>
      <c r="H3100" s="329" t="s">
        <v>841</v>
      </c>
      <c r="I3100" s="307" t="s">
        <v>7306</v>
      </c>
      <c r="J3100" s="329" t="s">
        <v>7715</v>
      </c>
      <c r="K3100" s="206">
        <v>5330</v>
      </c>
      <c r="L3100" s="330" t="s">
        <v>1</v>
      </c>
      <c r="M3100" s="348" t="s">
        <v>12738</v>
      </c>
      <c r="N3100" s="323" t="s">
        <v>1</v>
      </c>
      <c r="O3100" s="323" t="s">
        <v>1</v>
      </c>
      <c r="P3100" s="202" t="s">
        <v>658</v>
      </c>
    </row>
    <row r="3101" spans="1:16" ht="120" x14ac:dyDescent="0.25">
      <c r="A3101" s="202" t="s">
        <v>12392</v>
      </c>
      <c r="B3101" s="331" t="s">
        <v>12405</v>
      </c>
      <c r="C3101" s="331" t="s">
        <v>12411</v>
      </c>
      <c r="D3101" s="329" t="s">
        <v>1</v>
      </c>
      <c r="E3101" s="329" t="s">
        <v>1</v>
      </c>
      <c r="F3101" s="329" t="s">
        <v>12409</v>
      </c>
      <c r="G3101" s="329" t="s">
        <v>839</v>
      </c>
      <c r="H3101" s="329" t="s">
        <v>841</v>
      </c>
      <c r="I3101" s="307" t="s">
        <v>7306</v>
      </c>
      <c r="J3101" s="329" t="s">
        <v>7715</v>
      </c>
      <c r="K3101" s="206">
        <v>5330</v>
      </c>
      <c r="L3101" s="330" t="s">
        <v>1</v>
      </c>
      <c r="M3101" s="348" t="s">
        <v>12738</v>
      </c>
      <c r="N3101" s="323" t="s">
        <v>1</v>
      </c>
      <c r="O3101" s="323" t="s">
        <v>1</v>
      </c>
      <c r="P3101" s="202" t="s">
        <v>658</v>
      </c>
    </row>
    <row r="3102" spans="1:16" ht="120" x14ac:dyDescent="0.25">
      <c r="A3102" s="202" t="s">
        <v>12393</v>
      </c>
      <c r="B3102" s="331" t="s">
        <v>12412</v>
      </c>
      <c r="C3102" s="331" t="s">
        <v>12413</v>
      </c>
      <c r="D3102" s="329" t="s">
        <v>1</v>
      </c>
      <c r="E3102" s="329" t="s">
        <v>1</v>
      </c>
      <c r="F3102" s="329" t="s">
        <v>12415</v>
      </c>
      <c r="G3102" s="329" t="s">
        <v>839</v>
      </c>
      <c r="H3102" s="329" t="s">
        <v>841</v>
      </c>
      <c r="I3102" s="307" t="s">
        <v>7306</v>
      </c>
      <c r="J3102" s="329" t="s">
        <v>7715</v>
      </c>
      <c r="K3102" s="206">
        <v>29217.52</v>
      </c>
      <c r="L3102" s="330" t="s">
        <v>1</v>
      </c>
      <c r="M3102" s="348" t="s">
        <v>12738</v>
      </c>
      <c r="N3102" s="323" t="s">
        <v>1</v>
      </c>
      <c r="O3102" s="323" t="s">
        <v>1</v>
      </c>
      <c r="P3102" s="202" t="s">
        <v>658</v>
      </c>
    </row>
    <row r="3103" spans="1:16" ht="120" x14ac:dyDescent="0.25">
      <c r="A3103" s="202" t="s">
        <v>12394</v>
      </c>
      <c r="B3103" s="331" t="s">
        <v>12416</v>
      </c>
      <c r="C3103" s="331" t="s">
        <v>12417</v>
      </c>
      <c r="D3103" s="329" t="s">
        <v>1</v>
      </c>
      <c r="E3103" s="329" t="s">
        <v>1</v>
      </c>
      <c r="F3103" s="329" t="s">
        <v>12414</v>
      </c>
      <c r="G3103" s="329" t="s">
        <v>839</v>
      </c>
      <c r="H3103" s="329" t="s">
        <v>841</v>
      </c>
      <c r="I3103" s="307" t="s">
        <v>7306</v>
      </c>
      <c r="J3103" s="329" t="s">
        <v>7715</v>
      </c>
      <c r="K3103" s="206">
        <v>5330</v>
      </c>
      <c r="L3103" s="330" t="s">
        <v>1</v>
      </c>
      <c r="M3103" s="348" t="s">
        <v>12738</v>
      </c>
      <c r="N3103" s="323" t="s">
        <v>1</v>
      </c>
      <c r="O3103" s="323" t="s">
        <v>1</v>
      </c>
      <c r="P3103" s="202" t="s">
        <v>658</v>
      </c>
    </row>
    <row r="3104" spans="1:16" ht="120" x14ac:dyDescent="0.25">
      <c r="A3104" s="202" t="s">
        <v>12395</v>
      </c>
      <c r="B3104" s="331" t="s">
        <v>12420</v>
      </c>
      <c r="C3104" s="331" t="s">
        <v>12421</v>
      </c>
      <c r="D3104" s="329" t="s">
        <v>1</v>
      </c>
      <c r="E3104" s="329" t="s">
        <v>1</v>
      </c>
      <c r="F3104" s="329" t="s">
        <v>12418</v>
      </c>
      <c r="G3104" s="329" t="s">
        <v>839</v>
      </c>
      <c r="H3104" s="329" t="s">
        <v>841</v>
      </c>
      <c r="I3104" s="307" t="s">
        <v>7306</v>
      </c>
      <c r="J3104" s="329" t="s">
        <v>7715</v>
      </c>
      <c r="K3104" s="206">
        <v>5330</v>
      </c>
      <c r="L3104" s="330" t="s">
        <v>1</v>
      </c>
      <c r="M3104" s="348" t="s">
        <v>12738</v>
      </c>
      <c r="N3104" s="323" t="s">
        <v>1</v>
      </c>
      <c r="O3104" s="323" t="s">
        <v>1</v>
      </c>
      <c r="P3104" s="202" t="s">
        <v>658</v>
      </c>
    </row>
    <row r="3105" spans="1:16" ht="120" x14ac:dyDescent="0.25">
      <c r="A3105" s="202" t="s">
        <v>12396</v>
      </c>
      <c r="B3105" s="331" t="s">
        <v>12422</v>
      </c>
      <c r="C3105" s="331" t="s">
        <v>12423</v>
      </c>
      <c r="D3105" s="329" t="s">
        <v>1</v>
      </c>
      <c r="E3105" s="329" t="s">
        <v>1</v>
      </c>
      <c r="F3105" s="329" t="s">
        <v>12424</v>
      </c>
      <c r="G3105" s="329" t="s">
        <v>839</v>
      </c>
      <c r="H3105" s="329" t="s">
        <v>841</v>
      </c>
      <c r="I3105" s="307" t="s">
        <v>7306</v>
      </c>
      <c r="J3105" s="329" t="s">
        <v>7715</v>
      </c>
      <c r="K3105" s="206">
        <v>17235.599999999999</v>
      </c>
      <c r="L3105" s="330" t="s">
        <v>1</v>
      </c>
      <c r="M3105" s="326" t="s">
        <v>12740</v>
      </c>
      <c r="N3105" s="323" t="s">
        <v>1</v>
      </c>
      <c r="O3105" s="323" t="s">
        <v>1</v>
      </c>
      <c r="P3105" s="202" t="s">
        <v>658</v>
      </c>
    </row>
    <row r="3106" spans="1:16" ht="120" x14ac:dyDescent="0.25">
      <c r="A3106" s="202" t="s">
        <v>12397</v>
      </c>
      <c r="B3106" s="331" t="s">
        <v>12422</v>
      </c>
      <c r="C3106" s="331" t="s">
        <v>12425</v>
      </c>
      <c r="D3106" s="329" t="s">
        <v>1</v>
      </c>
      <c r="E3106" s="329" t="s">
        <v>1</v>
      </c>
      <c r="F3106" s="329" t="s">
        <v>12419</v>
      </c>
      <c r="G3106" s="329" t="s">
        <v>839</v>
      </c>
      <c r="H3106" s="329" t="s">
        <v>841</v>
      </c>
      <c r="I3106" s="307" t="s">
        <v>7306</v>
      </c>
      <c r="J3106" s="329" t="s">
        <v>7715</v>
      </c>
      <c r="K3106" s="206">
        <v>5330</v>
      </c>
      <c r="L3106" s="330" t="s">
        <v>1</v>
      </c>
      <c r="M3106" s="326" t="s">
        <v>12738</v>
      </c>
      <c r="N3106" s="323" t="s">
        <v>1</v>
      </c>
      <c r="O3106" s="323" t="s">
        <v>1</v>
      </c>
      <c r="P3106" s="202" t="s">
        <v>658</v>
      </c>
    </row>
    <row r="3107" spans="1:16" ht="120" x14ac:dyDescent="0.25">
      <c r="A3107" s="202" t="s">
        <v>12398</v>
      </c>
      <c r="B3107" s="331" t="s">
        <v>12429</v>
      </c>
      <c r="C3107" s="331" t="s">
        <v>12430</v>
      </c>
      <c r="D3107" s="329" t="s">
        <v>1</v>
      </c>
      <c r="E3107" s="329" t="s">
        <v>1</v>
      </c>
      <c r="F3107" s="329" t="s">
        <v>12431</v>
      </c>
      <c r="G3107" s="329" t="s">
        <v>839</v>
      </c>
      <c r="H3107" s="329" t="s">
        <v>841</v>
      </c>
      <c r="I3107" s="307" t="s">
        <v>7306</v>
      </c>
      <c r="J3107" s="329" t="s">
        <v>7715</v>
      </c>
      <c r="K3107" s="206">
        <v>5330</v>
      </c>
      <c r="L3107" s="330" t="s">
        <v>1</v>
      </c>
      <c r="M3107" s="348" t="s">
        <v>12738</v>
      </c>
      <c r="N3107" s="323" t="s">
        <v>1</v>
      </c>
      <c r="O3107" s="323" t="s">
        <v>1</v>
      </c>
      <c r="P3107" s="202" t="s">
        <v>658</v>
      </c>
    </row>
    <row r="3108" spans="1:16" ht="120" x14ac:dyDescent="0.25">
      <c r="A3108" s="202" t="s">
        <v>12426</v>
      </c>
      <c r="B3108" s="331" t="s">
        <v>12435</v>
      </c>
      <c r="C3108" s="331" t="s">
        <v>12436</v>
      </c>
      <c r="D3108" s="329" t="s">
        <v>1</v>
      </c>
      <c r="E3108" s="329" t="s">
        <v>1</v>
      </c>
      <c r="F3108" s="329" t="s">
        <v>12432</v>
      </c>
      <c r="G3108" s="329" t="s">
        <v>839</v>
      </c>
      <c r="H3108" s="329" t="s">
        <v>841</v>
      </c>
      <c r="I3108" s="307" t="s">
        <v>7306</v>
      </c>
      <c r="J3108" s="329" t="s">
        <v>7715</v>
      </c>
      <c r="K3108" s="206">
        <v>5330</v>
      </c>
      <c r="L3108" s="330" t="s">
        <v>1</v>
      </c>
      <c r="M3108" s="348" t="s">
        <v>12738</v>
      </c>
      <c r="N3108" s="323" t="s">
        <v>1</v>
      </c>
      <c r="O3108" s="323" t="s">
        <v>1</v>
      </c>
      <c r="P3108" s="202" t="s">
        <v>658</v>
      </c>
    </row>
    <row r="3109" spans="1:16" ht="120" x14ac:dyDescent="0.25">
      <c r="A3109" s="202" t="s">
        <v>12427</v>
      </c>
      <c r="B3109" s="331" t="s">
        <v>12437</v>
      </c>
      <c r="C3109" s="331" t="s">
        <v>12438</v>
      </c>
      <c r="D3109" s="329" t="s">
        <v>1</v>
      </c>
      <c r="E3109" s="329" t="s">
        <v>1</v>
      </c>
      <c r="F3109" s="329" t="s">
        <v>12433</v>
      </c>
      <c r="G3109" s="329" t="s">
        <v>839</v>
      </c>
      <c r="H3109" s="329" t="s">
        <v>841</v>
      </c>
      <c r="I3109" s="307" t="s">
        <v>7306</v>
      </c>
      <c r="J3109" s="329" t="s">
        <v>7715</v>
      </c>
      <c r="K3109" s="206">
        <v>5330</v>
      </c>
      <c r="L3109" s="330" t="s">
        <v>1</v>
      </c>
      <c r="M3109" s="348" t="s">
        <v>12738</v>
      </c>
      <c r="N3109" s="323" t="s">
        <v>1</v>
      </c>
      <c r="O3109" s="323" t="s">
        <v>1</v>
      </c>
      <c r="P3109" s="202" t="s">
        <v>658</v>
      </c>
    </row>
    <row r="3110" spans="1:16" ht="120" x14ac:dyDescent="0.25">
      <c r="A3110" s="202" t="s">
        <v>12428</v>
      </c>
      <c r="B3110" s="331" t="s">
        <v>12439</v>
      </c>
      <c r="C3110" s="331" t="s">
        <v>12440</v>
      </c>
      <c r="D3110" s="329" t="s">
        <v>1</v>
      </c>
      <c r="E3110" s="329" t="s">
        <v>1</v>
      </c>
      <c r="F3110" s="329" t="s">
        <v>12434</v>
      </c>
      <c r="G3110" s="329" t="s">
        <v>839</v>
      </c>
      <c r="H3110" s="329" t="s">
        <v>841</v>
      </c>
      <c r="I3110" s="307" t="s">
        <v>7306</v>
      </c>
      <c r="J3110" s="329" t="s">
        <v>7715</v>
      </c>
      <c r="K3110" s="206">
        <v>5330</v>
      </c>
      <c r="L3110" s="330" t="s">
        <v>1</v>
      </c>
      <c r="M3110" s="348" t="s">
        <v>12738</v>
      </c>
      <c r="N3110" s="323" t="s">
        <v>1</v>
      </c>
      <c r="O3110" s="323" t="s">
        <v>1</v>
      </c>
      <c r="P3110" s="202" t="s">
        <v>658</v>
      </c>
    </row>
    <row r="3111" spans="1:16" ht="120" x14ac:dyDescent="0.25">
      <c r="A3111" s="202" t="s">
        <v>12441</v>
      </c>
      <c r="B3111" s="331" t="s">
        <v>12452</v>
      </c>
      <c r="C3111" s="331" t="s">
        <v>12453</v>
      </c>
      <c r="D3111" s="329" t="s">
        <v>1</v>
      </c>
      <c r="E3111" s="329" t="s">
        <v>1</v>
      </c>
      <c r="F3111" s="329" t="s">
        <v>12455</v>
      </c>
      <c r="G3111" s="329" t="s">
        <v>839</v>
      </c>
      <c r="H3111" s="329" t="s">
        <v>841</v>
      </c>
      <c r="I3111" s="307" t="s">
        <v>7306</v>
      </c>
      <c r="J3111" s="329" t="s">
        <v>7715</v>
      </c>
      <c r="K3111" s="206">
        <v>17235.61</v>
      </c>
      <c r="L3111" s="330" t="s">
        <v>1</v>
      </c>
      <c r="M3111" s="348" t="s">
        <v>12738</v>
      </c>
      <c r="N3111" s="323" t="s">
        <v>1</v>
      </c>
      <c r="O3111" s="323" t="s">
        <v>1</v>
      </c>
      <c r="P3111" s="202" t="s">
        <v>658</v>
      </c>
    </row>
    <row r="3112" spans="1:16" ht="120" x14ac:dyDescent="0.25">
      <c r="A3112" s="202" t="s">
        <v>12442</v>
      </c>
      <c r="B3112" s="331" t="s">
        <v>12458</v>
      </c>
      <c r="C3112" s="331" t="s">
        <v>12459</v>
      </c>
      <c r="D3112" s="329" t="s">
        <v>1</v>
      </c>
      <c r="E3112" s="329" t="s">
        <v>1</v>
      </c>
      <c r="F3112" s="329" t="s">
        <v>12454</v>
      </c>
      <c r="G3112" s="329" t="s">
        <v>839</v>
      </c>
      <c r="H3112" s="329" t="s">
        <v>841</v>
      </c>
      <c r="I3112" s="307" t="s">
        <v>7306</v>
      </c>
      <c r="J3112" s="329" t="s">
        <v>7715</v>
      </c>
      <c r="K3112" s="206">
        <v>5330</v>
      </c>
      <c r="L3112" s="330" t="s">
        <v>1</v>
      </c>
      <c r="M3112" s="348" t="s">
        <v>12738</v>
      </c>
      <c r="N3112" s="323" t="s">
        <v>1</v>
      </c>
      <c r="O3112" s="323" t="s">
        <v>1</v>
      </c>
      <c r="P3112" s="202" t="s">
        <v>658</v>
      </c>
    </row>
    <row r="3113" spans="1:16" ht="120" x14ac:dyDescent="0.25">
      <c r="A3113" s="202" t="s">
        <v>12443</v>
      </c>
      <c r="B3113" s="331" t="s">
        <v>12460</v>
      </c>
      <c r="C3113" s="331" t="s">
        <v>12461</v>
      </c>
      <c r="D3113" s="329" t="s">
        <v>1</v>
      </c>
      <c r="E3113" s="329" t="s">
        <v>1</v>
      </c>
      <c r="F3113" s="329" t="s">
        <v>12456</v>
      </c>
      <c r="G3113" s="329" t="s">
        <v>839</v>
      </c>
      <c r="H3113" s="329" t="s">
        <v>841</v>
      </c>
      <c r="I3113" s="307" t="s">
        <v>7306</v>
      </c>
      <c r="J3113" s="329" t="s">
        <v>7715</v>
      </c>
      <c r="K3113" s="206">
        <v>5330</v>
      </c>
      <c r="L3113" s="330" t="s">
        <v>1</v>
      </c>
      <c r="M3113" s="348" t="s">
        <v>12738</v>
      </c>
      <c r="N3113" s="323" t="s">
        <v>1</v>
      </c>
      <c r="O3113" s="323" t="s">
        <v>1</v>
      </c>
      <c r="P3113" s="202" t="s">
        <v>658</v>
      </c>
    </row>
    <row r="3114" spans="1:16" ht="120" x14ac:dyDescent="0.25">
      <c r="A3114" s="202" t="s">
        <v>12444</v>
      </c>
      <c r="B3114" s="331" t="s">
        <v>12462</v>
      </c>
      <c r="C3114" s="331" t="s">
        <v>12463</v>
      </c>
      <c r="D3114" s="329" t="s">
        <v>1</v>
      </c>
      <c r="E3114" s="329" t="s">
        <v>1</v>
      </c>
      <c r="F3114" s="329" t="s">
        <v>12457</v>
      </c>
      <c r="G3114" s="329" t="s">
        <v>839</v>
      </c>
      <c r="H3114" s="329" t="s">
        <v>841</v>
      </c>
      <c r="I3114" s="307" t="s">
        <v>7306</v>
      </c>
      <c r="J3114" s="329" t="s">
        <v>7715</v>
      </c>
      <c r="K3114" s="206">
        <v>5330</v>
      </c>
      <c r="L3114" s="330" t="s">
        <v>1</v>
      </c>
      <c r="M3114" s="348" t="s">
        <v>12738</v>
      </c>
      <c r="N3114" s="323" t="s">
        <v>1</v>
      </c>
      <c r="O3114" s="323" t="s">
        <v>1</v>
      </c>
      <c r="P3114" s="202" t="s">
        <v>658</v>
      </c>
    </row>
    <row r="3115" spans="1:16" ht="120" x14ac:dyDescent="0.25">
      <c r="A3115" s="202" t="s">
        <v>12445</v>
      </c>
      <c r="B3115" s="331" t="s">
        <v>12467</v>
      </c>
      <c r="C3115" s="331" t="s">
        <v>12468</v>
      </c>
      <c r="D3115" s="329" t="s">
        <v>1</v>
      </c>
      <c r="E3115" s="329" t="s">
        <v>1</v>
      </c>
      <c r="F3115" s="329" t="s">
        <v>12464</v>
      </c>
      <c r="G3115" s="329" t="s">
        <v>839</v>
      </c>
      <c r="H3115" s="329" t="s">
        <v>841</v>
      </c>
      <c r="I3115" s="307" t="s">
        <v>7306</v>
      </c>
      <c r="J3115" s="329" t="s">
        <v>7715</v>
      </c>
      <c r="K3115" s="206">
        <v>5330</v>
      </c>
      <c r="L3115" s="330" t="s">
        <v>1</v>
      </c>
      <c r="M3115" s="348" t="s">
        <v>12738</v>
      </c>
      <c r="N3115" s="323" t="s">
        <v>1</v>
      </c>
      <c r="O3115" s="323" t="s">
        <v>1</v>
      </c>
      <c r="P3115" s="202" t="s">
        <v>658</v>
      </c>
    </row>
    <row r="3116" spans="1:16" ht="120" x14ac:dyDescent="0.25">
      <c r="A3116" s="202" t="s">
        <v>12446</v>
      </c>
      <c r="B3116" s="331" t="s">
        <v>12469</v>
      </c>
      <c r="C3116" s="331" t="s">
        <v>12470</v>
      </c>
      <c r="D3116" s="329" t="s">
        <v>1</v>
      </c>
      <c r="E3116" s="329" t="s">
        <v>1</v>
      </c>
      <c r="F3116" s="329" t="s">
        <v>12465</v>
      </c>
      <c r="G3116" s="329" t="s">
        <v>839</v>
      </c>
      <c r="H3116" s="329" t="s">
        <v>841</v>
      </c>
      <c r="I3116" s="307" t="s">
        <v>7306</v>
      </c>
      <c r="J3116" s="329" t="s">
        <v>7715</v>
      </c>
      <c r="K3116" s="206">
        <v>5330</v>
      </c>
      <c r="L3116" s="330" t="s">
        <v>1</v>
      </c>
      <c r="M3116" s="348" t="s">
        <v>12738</v>
      </c>
      <c r="N3116" s="323" t="s">
        <v>1</v>
      </c>
      <c r="O3116" s="323" t="s">
        <v>1</v>
      </c>
      <c r="P3116" s="202" t="s">
        <v>658</v>
      </c>
    </row>
    <row r="3117" spans="1:16" ht="120" x14ac:dyDescent="0.25">
      <c r="A3117" s="202" t="s">
        <v>12447</v>
      </c>
      <c r="B3117" s="331" t="s">
        <v>12471</v>
      </c>
      <c r="C3117" s="331" t="s">
        <v>12472</v>
      </c>
      <c r="D3117" s="329" t="s">
        <v>1</v>
      </c>
      <c r="E3117" s="329" t="s">
        <v>1</v>
      </c>
      <c r="F3117" s="329" t="s">
        <v>12466</v>
      </c>
      <c r="G3117" s="329" t="s">
        <v>839</v>
      </c>
      <c r="H3117" s="329" t="s">
        <v>841</v>
      </c>
      <c r="I3117" s="307" t="s">
        <v>7306</v>
      </c>
      <c r="J3117" s="329" t="s">
        <v>7715</v>
      </c>
      <c r="K3117" s="206">
        <v>5330</v>
      </c>
      <c r="L3117" s="330" t="s">
        <v>1</v>
      </c>
      <c r="M3117" s="348" t="s">
        <v>12738</v>
      </c>
      <c r="N3117" s="323" t="s">
        <v>1</v>
      </c>
      <c r="O3117" s="323" t="s">
        <v>1</v>
      </c>
      <c r="P3117" s="202" t="s">
        <v>658</v>
      </c>
    </row>
    <row r="3118" spans="1:16" ht="120" x14ac:dyDescent="0.25">
      <c r="A3118" s="202" t="s">
        <v>12448</v>
      </c>
      <c r="B3118" s="331" t="s">
        <v>12471</v>
      </c>
      <c r="C3118" s="331" t="s">
        <v>12473</v>
      </c>
      <c r="D3118" s="329" t="s">
        <v>1</v>
      </c>
      <c r="E3118" s="329" t="s">
        <v>1</v>
      </c>
      <c r="F3118" s="329" t="s">
        <v>12474</v>
      </c>
      <c r="G3118" s="329" t="s">
        <v>839</v>
      </c>
      <c r="H3118" s="329" t="s">
        <v>841</v>
      </c>
      <c r="I3118" s="307" t="s">
        <v>7306</v>
      </c>
      <c r="J3118" s="329" t="s">
        <v>7715</v>
      </c>
      <c r="K3118" s="206">
        <v>5330</v>
      </c>
      <c r="L3118" s="330" t="s">
        <v>1</v>
      </c>
      <c r="M3118" s="348" t="s">
        <v>12738</v>
      </c>
      <c r="N3118" s="323" t="s">
        <v>1</v>
      </c>
      <c r="O3118" s="323" t="s">
        <v>1</v>
      </c>
      <c r="P3118" s="202" t="s">
        <v>658</v>
      </c>
    </row>
    <row r="3119" spans="1:16" ht="120" x14ac:dyDescent="0.25">
      <c r="A3119" s="202" t="s">
        <v>12449</v>
      </c>
      <c r="B3119" s="331" t="s">
        <v>12478</v>
      </c>
      <c r="C3119" s="331" t="s">
        <v>12479</v>
      </c>
      <c r="D3119" s="329" t="s">
        <v>1</v>
      </c>
      <c r="E3119" s="329" t="s">
        <v>1</v>
      </c>
      <c r="F3119" s="329" t="s">
        <v>12475</v>
      </c>
      <c r="G3119" s="329" t="s">
        <v>839</v>
      </c>
      <c r="H3119" s="329" t="s">
        <v>841</v>
      </c>
      <c r="I3119" s="307" t="s">
        <v>7306</v>
      </c>
      <c r="J3119" s="329" t="s">
        <v>7715</v>
      </c>
      <c r="K3119" s="206">
        <v>5330</v>
      </c>
      <c r="L3119" s="330" t="s">
        <v>1</v>
      </c>
      <c r="M3119" s="348" t="s">
        <v>12738</v>
      </c>
      <c r="N3119" s="323" t="s">
        <v>1</v>
      </c>
      <c r="O3119" s="323" t="s">
        <v>1</v>
      </c>
      <c r="P3119" s="202" t="s">
        <v>658</v>
      </c>
    </row>
    <row r="3120" spans="1:16" ht="120" x14ac:dyDescent="0.25">
      <c r="A3120" s="202" t="s">
        <v>12450</v>
      </c>
      <c r="B3120" s="331" t="s">
        <v>12478</v>
      </c>
      <c r="C3120" s="331" t="s">
        <v>12480</v>
      </c>
      <c r="D3120" s="329" t="s">
        <v>1</v>
      </c>
      <c r="E3120" s="329" t="s">
        <v>1</v>
      </c>
      <c r="F3120" s="329" t="s">
        <v>12476</v>
      </c>
      <c r="G3120" s="329" t="s">
        <v>839</v>
      </c>
      <c r="H3120" s="329" t="s">
        <v>841</v>
      </c>
      <c r="I3120" s="307" t="s">
        <v>7306</v>
      </c>
      <c r="J3120" s="329" t="s">
        <v>7715</v>
      </c>
      <c r="K3120" s="206">
        <v>5330</v>
      </c>
      <c r="L3120" s="330" t="s">
        <v>1</v>
      </c>
      <c r="M3120" s="348" t="s">
        <v>12738</v>
      </c>
      <c r="N3120" s="323" t="s">
        <v>1</v>
      </c>
      <c r="O3120" s="323" t="s">
        <v>1</v>
      </c>
      <c r="P3120" s="202" t="s">
        <v>658</v>
      </c>
    </row>
    <row r="3121" spans="1:16" ht="140.25" x14ac:dyDescent="0.25">
      <c r="A3121" s="202" t="s">
        <v>12481</v>
      </c>
      <c r="B3121" s="331" t="s">
        <v>12484</v>
      </c>
      <c r="C3121" s="331" t="s">
        <v>12485</v>
      </c>
      <c r="D3121" s="329" t="s">
        <v>1</v>
      </c>
      <c r="E3121" s="329" t="s">
        <v>1</v>
      </c>
      <c r="F3121" s="329" t="s">
        <v>12477</v>
      </c>
      <c r="G3121" s="329" t="s">
        <v>839</v>
      </c>
      <c r="H3121" s="329" t="s">
        <v>841</v>
      </c>
      <c r="I3121" s="307" t="s">
        <v>7306</v>
      </c>
      <c r="J3121" s="329" t="s">
        <v>7715</v>
      </c>
      <c r="K3121" s="206">
        <v>5330</v>
      </c>
      <c r="L3121" s="330" t="s">
        <v>1</v>
      </c>
      <c r="M3121" s="348" t="s">
        <v>12738</v>
      </c>
      <c r="N3121" s="323" t="s">
        <v>1</v>
      </c>
      <c r="O3121" s="323" t="s">
        <v>1</v>
      </c>
      <c r="P3121" s="202" t="s">
        <v>658</v>
      </c>
    </row>
    <row r="3122" spans="1:16" ht="120" x14ac:dyDescent="0.25">
      <c r="A3122" s="202" t="s">
        <v>12482</v>
      </c>
      <c r="B3122" s="331" t="s">
        <v>12488</v>
      </c>
      <c r="C3122" s="331" t="s">
        <v>12489</v>
      </c>
      <c r="D3122" s="329" t="s">
        <v>1</v>
      </c>
      <c r="E3122" s="329" t="s">
        <v>1</v>
      </c>
      <c r="F3122" s="329" t="s">
        <v>12486</v>
      </c>
      <c r="G3122" s="329" t="s">
        <v>839</v>
      </c>
      <c r="H3122" s="329" t="s">
        <v>841</v>
      </c>
      <c r="I3122" s="307" t="s">
        <v>7306</v>
      </c>
      <c r="J3122" s="329" t="s">
        <v>7715</v>
      </c>
      <c r="K3122" s="206">
        <v>5330</v>
      </c>
      <c r="L3122" s="330" t="s">
        <v>1</v>
      </c>
      <c r="M3122" s="348" t="s">
        <v>12738</v>
      </c>
      <c r="N3122" s="323" t="s">
        <v>1</v>
      </c>
      <c r="O3122" s="323" t="s">
        <v>1</v>
      </c>
      <c r="P3122" s="202" t="s">
        <v>658</v>
      </c>
    </row>
    <row r="3123" spans="1:16" ht="120" x14ac:dyDescent="0.25">
      <c r="A3123" s="202" t="s">
        <v>12483</v>
      </c>
      <c r="B3123" s="331" t="s">
        <v>12490</v>
      </c>
      <c r="C3123" s="331" t="s">
        <v>12491</v>
      </c>
      <c r="D3123" s="329" t="s">
        <v>1</v>
      </c>
      <c r="E3123" s="329" t="s">
        <v>1</v>
      </c>
      <c r="F3123" s="329" t="s">
        <v>12487</v>
      </c>
      <c r="G3123" s="329" t="s">
        <v>839</v>
      </c>
      <c r="H3123" s="329" t="s">
        <v>841</v>
      </c>
      <c r="I3123" s="307" t="s">
        <v>7306</v>
      </c>
      <c r="J3123" s="329" t="s">
        <v>7715</v>
      </c>
      <c r="K3123" s="206">
        <v>5330</v>
      </c>
      <c r="L3123" s="330" t="s">
        <v>1</v>
      </c>
      <c r="M3123" s="348" t="s">
        <v>12738</v>
      </c>
      <c r="N3123" s="323" t="s">
        <v>1</v>
      </c>
      <c r="O3123" s="323" t="s">
        <v>1</v>
      </c>
      <c r="P3123" s="202" t="s">
        <v>658</v>
      </c>
    </row>
    <row r="3124" spans="1:16" ht="120" x14ac:dyDescent="0.25">
      <c r="A3124" s="202" t="s">
        <v>12492</v>
      </c>
      <c r="B3124" s="331" t="s">
        <v>12581</v>
      </c>
      <c r="C3124" s="331" t="s">
        <v>12580</v>
      </c>
      <c r="D3124" s="329" t="s">
        <v>1</v>
      </c>
      <c r="E3124" s="329" t="s">
        <v>1</v>
      </c>
      <c r="F3124" s="329" t="s">
        <v>12502</v>
      </c>
      <c r="G3124" s="329" t="s">
        <v>839</v>
      </c>
      <c r="H3124" s="329" t="s">
        <v>841</v>
      </c>
      <c r="I3124" s="307" t="s">
        <v>7306</v>
      </c>
      <c r="J3124" s="329" t="s">
        <v>7715</v>
      </c>
      <c r="K3124" s="206">
        <v>85000</v>
      </c>
      <c r="L3124" s="330" t="s">
        <v>1</v>
      </c>
      <c r="M3124" s="326" t="s">
        <v>12741</v>
      </c>
      <c r="N3124" s="323" t="s">
        <v>1</v>
      </c>
      <c r="O3124" s="323" t="s">
        <v>1</v>
      </c>
      <c r="P3124" s="202" t="s">
        <v>658</v>
      </c>
    </row>
    <row r="3125" spans="1:16" ht="120" x14ac:dyDescent="0.25">
      <c r="A3125" s="202" t="s">
        <v>12493</v>
      </c>
      <c r="B3125" s="331" t="s">
        <v>12563</v>
      </c>
      <c r="C3125" s="331" t="s">
        <v>12564</v>
      </c>
      <c r="D3125" s="329" t="s">
        <v>1</v>
      </c>
      <c r="E3125" s="329" t="s">
        <v>1</v>
      </c>
      <c r="F3125" s="329" t="s">
        <v>12503</v>
      </c>
      <c r="G3125" s="329" t="s">
        <v>839</v>
      </c>
      <c r="H3125" s="329" t="s">
        <v>841</v>
      </c>
      <c r="I3125" s="307" t="s">
        <v>7306</v>
      </c>
      <c r="J3125" s="329" t="s">
        <v>7715</v>
      </c>
      <c r="K3125" s="206">
        <v>31700.73</v>
      </c>
      <c r="L3125" s="330" t="s">
        <v>1</v>
      </c>
      <c r="M3125" s="326" t="s">
        <v>12742</v>
      </c>
      <c r="N3125" s="323" t="s">
        <v>1</v>
      </c>
      <c r="O3125" s="323" t="s">
        <v>1</v>
      </c>
      <c r="P3125" s="202" t="s">
        <v>658</v>
      </c>
    </row>
    <row r="3126" spans="1:16" ht="120" x14ac:dyDescent="0.25">
      <c r="A3126" s="202" t="s">
        <v>12494</v>
      </c>
      <c r="B3126" s="331" t="s">
        <v>12565</v>
      </c>
      <c r="C3126" s="331" t="s">
        <v>12566</v>
      </c>
      <c r="D3126" s="329" t="s">
        <v>1</v>
      </c>
      <c r="E3126" s="329" t="s">
        <v>1</v>
      </c>
      <c r="F3126" s="329" t="s">
        <v>12501</v>
      </c>
      <c r="G3126" s="329" t="s">
        <v>839</v>
      </c>
      <c r="H3126" s="329" t="s">
        <v>841</v>
      </c>
      <c r="I3126" s="307" t="s">
        <v>7306</v>
      </c>
      <c r="J3126" s="329" t="s">
        <v>7715</v>
      </c>
      <c r="K3126" s="206">
        <v>6770</v>
      </c>
      <c r="L3126" s="330" t="s">
        <v>1</v>
      </c>
      <c r="M3126" s="326" t="s">
        <v>12451</v>
      </c>
      <c r="N3126" s="323" t="s">
        <v>1</v>
      </c>
      <c r="O3126" s="323" t="s">
        <v>1</v>
      </c>
      <c r="P3126" s="202" t="s">
        <v>658</v>
      </c>
    </row>
    <row r="3127" spans="1:16" ht="120" x14ac:dyDescent="0.25">
      <c r="A3127" s="202" t="s">
        <v>12495</v>
      </c>
      <c r="B3127" s="331" t="s">
        <v>12567</v>
      </c>
      <c r="C3127" s="331" t="s">
        <v>12568</v>
      </c>
      <c r="D3127" s="329" t="s">
        <v>1</v>
      </c>
      <c r="E3127" s="329" t="s">
        <v>1</v>
      </c>
      <c r="F3127" s="329" t="s">
        <v>12508</v>
      </c>
      <c r="G3127" s="329" t="s">
        <v>839</v>
      </c>
      <c r="H3127" s="329" t="s">
        <v>841</v>
      </c>
      <c r="I3127" s="307" t="s">
        <v>7306</v>
      </c>
      <c r="J3127" s="329" t="s">
        <v>7715</v>
      </c>
      <c r="K3127" s="206">
        <v>6770</v>
      </c>
      <c r="L3127" s="330" t="s">
        <v>1</v>
      </c>
      <c r="M3127" s="326" t="s">
        <v>12451</v>
      </c>
      <c r="N3127" s="323" t="s">
        <v>1</v>
      </c>
      <c r="O3127" s="323" t="s">
        <v>1</v>
      </c>
      <c r="P3127" s="202" t="s">
        <v>658</v>
      </c>
    </row>
    <row r="3128" spans="1:16" ht="120" x14ac:dyDescent="0.25">
      <c r="A3128" s="202" t="s">
        <v>12510</v>
      </c>
      <c r="B3128" s="331" t="s">
        <v>12497</v>
      </c>
      <c r="C3128" s="331" t="s">
        <v>12498</v>
      </c>
      <c r="D3128" s="329" t="s">
        <v>1</v>
      </c>
      <c r="E3128" s="329" t="s">
        <v>1</v>
      </c>
      <c r="F3128" s="329" t="s">
        <v>12522</v>
      </c>
      <c r="G3128" s="329" t="s">
        <v>839</v>
      </c>
      <c r="H3128" s="329" t="s">
        <v>841</v>
      </c>
      <c r="I3128" s="307" t="s">
        <v>7306</v>
      </c>
      <c r="J3128" s="329" t="s">
        <v>7715</v>
      </c>
      <c r="K3128" s="206">
        <v>6770</v>
      </c>
      <c r="L3128" s="330" t="s">
        <v>1</v>
      </c>
      <c r="M3128" s="326" t="s">
        <v>12451</v>
      </c>
      <c r="N3128" s="323" t="s">
        <v>1</v>
      </c>
      <c r="O3128" s="323" t="s">
        <v>1</v>
      </c>
      <c r="P3128" s="202" t="s">
        <v>658</v>
      </c>
    </row>
    <row r="3129" spans="1:16" ht="120" x14ac:dyDescent="0.25">
      <c r="A3129" s="202" t="s">
        <v>12511</v>
      </c>
      <c r="B3129" s="331" t="s">
        <v>12499</v>
      </c>
      <c r="C3129" s="331" t="s">
        <v>12500</v>
      </c>
      <c r="D3129" s="329" t="s">
        <v>1</v>
      </c>
      <c r="E3129" s="329" t="s">
        <v>1</v>
      </c>
      <c r="F3129" s="329" t="s">
        <v>12523</v>
      </c>
      <c r="G3129" s="329" t="s">
        <v>839</v>
      </c>
      <c r="H3129" s="329" t="s">
        <v>841</v>
      </c>
      <c r="I3129" s="307" t="s">
        <v>7306</v>
      </c>
      <c r="J3129" s="329" t="s">
        <v>7715</v>
      </c>
      <c r="K3129" s="206">
        <v>6770</v>
      </c>
      <c r="L3129" s="330" t="s">
        <v>1</v>
      </c>
      <c r="M3129" s="326" t="s">
        <v>12496</v>
      </c>
      <c r="N3129" s="323" t="s">
        <v>1</v>
      </c>
      <c r="O3129" s="323" t="s">
        <v>1</v>
      </c>
      <c r="P3129" s="202" t="s">
        <v>658</v>
      </c>
    </row>
    <row r="3130" spans="1:16" ht="120" x14ac:dyDescent="0.25">
      <c r="A3130" s="202" t="s">
        <v>12512</v>
      </c>
      <c r="B3130" s="336" t="s">
        <v>12504</v>
      </c>
      <c r="C3130" s="331" t="s">
        <v>12505</v>
      </c>
      <c r="D3130" s="329" t="s">
        <v>1</v>
      </c>
      <c r="E3130" s="329" t="s">
        <v>1</v>
      </c>
      <c r="F3130" s="329" t="s">
        <v>12525</v>
      </c>
      <c r="G3130" s="329" t="s">
        <v>839</v>
      </c>
      <c r="H3130" s="329" t="s">
        <v>841</v>
      </c>
      <c r="I3130" s="307" t="s">
        <v>7306</v>
      </c>
      <c r="J3130" s="329" t="s">
        <v>7715</v>
      </c>
      <c r="K3130" s="206">
        <v>6770</v>
      </c>
      <c r="L3130" s="330" t="s">
        <v>1</v>
      </c>
      <c r="M3130" s="326" t="s">
        <v>12496</v>
      </c>
      <c r="N3130" s="323" t="s">
        <v>1</v>
      </c>
      <c r="O3130" s="323" t="s">
        <v>1</v>
      </c>
      <c r="P3130" s="202" t="s">
        <v>658</v>
      </c>
    </row>
    <row r="3131" spans="1:16" ht="166.5" x14ac:dyDescent="0.25">
      <c r="A3131" s="202" t="s">
        <v>12513</v>
      </c>
      <c r="B3131" s="336" t="s">
        <v>12506</v>
      </c>
      <c r="C3131" s="331" t="s">
        <v>12507</v>
      </c>
      <c r="D3131" s="329" t="s">
        <v>1</v>
      </c>
      <c r="E3131" s="329" t="s">
        <v>1</v>
      </c>
      <c r="F3131" s="329" t="s">
        <v>12526</v>
      </c>
      <c r="G3131" s="329" t="s">
        <v>839</v>
      </c>
      <c r="H3131" s="329" t="s">
        <v>841</v>
      </c>
      <c r="I3131" s="307" t="s">
        <v>7306</v>
      </c>
      <c r="J3131" s="329" t="s">
        <v>7715</v>
      </c>
      <c r="K3131" s="206">
        <v>6770</v>
      </c>
      <c r="L3131" s="330" t="s">
        <v>1</v>
      </c>
      <c r="M3131" s="326" t="s">
        <v>12451</v>
      </c>
      <c r="N3131" s="323" t="s">
        <v>1</v>
      </c>
      <c r="O3131" s="323" t="s">
        <v>1</v>
      </c>
      <c r="P3131" s="202" t="s">
        <v>658</v>
      </c>
    </row>
    <row r="3132" spans="1:16" ht="120" x14ac:dyDescent="0.25">
      <c r="A3132" s="202" t="s">
        <v>12514</v>
      </c>
      <c r="B3132" s="331" t="s">
        <v>12381</v>
      </c>
      <c r="C3132" s="331" t="s">
        <v>12509</v>
      </c>
      <c r="D3132" s="329" t="s">
        <v>1</v>
      </c>
      <c r="E3132" s="329" t="s">
        <v>1</v>
      </c>
      <c r="F3132" s="329" t="s">
        <v>12527</v>
      </c>
      <c r="G3132" s="329" t="s">
        <v>839</v>
      </c>
      <c r="H3132" s="329" t="s">
        <v>841</v>
      </c>
      <c r="I3132" s="307" t="s">
        <v>7306</v>
      </c>
      <c r="J3132" s="329" t="s">
        <v>7715</v>
      </c>
      <c r="K3132" s="206">
        <v>6770</v>
      </c>
      <c r="L3132" s="330" t="s">
        <v>1</v>
      </c>
      <c r="M3132" s="326" t="s">
        <v>12451</v>
      </c>
      <c r="N3132" s="323" t="s">
        <v>1</v>
      </c>
      <c r="O3132" s="323" t="s">
        <v>1</v>
      </c>
      <c r="P3132" s="202" t="s">
        <v>658</v>
      </c>
    </row>
    <row r="3133" spans="1:16" ht="120" x14ac:dyDescent="0.25">
      <c r="A3133" s="202" t="s">
        <v>12515</v>
      </c>
      <c r="B3133" s="331" t="s">
        <v>12405</v>
      </c>
      <c r="C3133" s="331" t="s">
        <v>12521</v>
      </c>
      <c r="D3133" s="329" t="s">
        <v>1</v>
      </c>
      <c r="E3133" s="329" t="s">
        <v>1</v>
      </c>
      <c r="F3133" s="329" t="s">
        <v>12534</v>
      </c>
      <c r="G3133" s="329" t="s">
        <v>839</v>
      </c>
      <c r="H3133" s="329" t="s">
        <v>841</v>
      </c>
      <c r="I3133" s="307" t="s">
        <v>7306</v>
      </c>
      <c r="J3133" s="329" t="s">
        <v>7715</v>
      </c>
      <c r="K3133" s="206">
        <v>6770</v>
      </c>
      <c r="L3133" s="330" t="s">
        <v>1</v>
      </c>
      <c r="M3133" s="326" t="s">
        <v>12451</v>
      </c>
      <c r="N3133" s="323" t="s">
        <v>1</v>
      </c>
      <c r="O3133" s="323" t="s">
        <v>1</v>
      </c>
      <c r="P3133" s="202" t="s">
        <v>658</v>
      </c>
    </row>
    <row r="3134" spans="1:16" ht="120" x14ac:dyDescent="0.25">
      <c r="A3134" s="202" t="s">
        <v>12516</v>
      </c>
      <c r="B3134" s="331" t="s">
        <v>12405</v>
      </c>
      <c r="C3134" s="331" t="s">
        <v>12524</v>
      </c>
      <c r="D3134" s="329" t="s">
        <v>1</v>
      </c>
      <c r="E3134" s="329" t="s">
        <v>1</v>
      </c>
      <c r="F3134" s="329" t="s">
        <v>12535</v>
      </c>
      <c r="G3134" s="329" t="s">
        <v>839</v>
      </c>
      <c r="H3134" s="329" t="s">
        <v>841</v>
      </c>
      <c r="I3134" s="307" t="s">
        <v>7306</v>
      </c>
      <c r="J3134" s="329" t="s">
        <v>7715</v>
      </c>
      <c r="K3134" s="206">
        <v>6770</v>
      </c>
      <c r="L3134" s="330" t="s">
        <v>1</v>
      </c>
      <c r="M3134" s="326" t="s">
        <v>12451</v>
      </c>
      <c r="N3134" s="323" t="s">
        <v>1</v>
      </c>
      <c r="O3134" s="323" t="s">
        <v>1</v>
      </c>
      <c r="P3134" s="202" t="s">
        <v>658</v>
      </c>
    </row>
    <row r="3135" spans="1:16" ht="120" x14ac:dyDescent="0.25">
      <c r="A3135" s="202" t="s">
        <v>12517</v>
      </c>
      <c r="B3135" s="331" t="s">
        <v>12528</v>
      </c>
      <c r="C3135" s="331" t="s">
        <v>12529</v>
      </c>
      <c r="D3135" s="329" t="s">
        <v>1</v>
      </c>
      <c r="E3135" s="329" t="s">
        <v>1</v>
      </c>
      <c r="F3135" s="329" t="s">
        <v>12536</v>
      </c>
      <c r="G3135" s="329" t="s">
        <v>839</v>
      </c>
      <c r="H3135" s="329" t="s">
        <v>841</v>
      </c>
      <c r="I3135" s="307" t="s">
        <v>7306</v>
      </c>
      <c r="J3135" s="329" t="s">
        <v>7715</v>
      </c>
      <c r="K3135" s="206">
        <v>6770</v>
      </c>
      <c r="L3135" s="330" t="s">
        <v>1</v>
      </c>
      <c r="M3135" s="326" t="s">
        <v>12451</v>
      </c>
      <c r="N3135" s="323" t="s">
        <v>1</v>
      </c>
      <c r="O3135" s="323" t="s">
        <v>1</v>
      </c>
      <c r="P3135" s="202" t="s">
        <v>658</v>
      </c>
    </row>
    <row r="3136" spans="1:16" ht="120" x14ac:dyDescent="0.25">
      <c r="A3136" s="202" t="s">
        <v>12518</v>
      </c>
      <c r="B3136" s="331" t="s">
        <v>12531</v>
      </c>
      <c r="C3136" s="331" t="s">
        <v>12530</v>
      </c>
      <c r="D3136" s="329" t="s">
        <v>1</v>
      </c>
      <c r="E3136" s="329" t="s">
        <v>1</v>
      </c>
      <c r="F3136" s="329" t="s">
        <v>12537</v>
      </c>
      <c r="G3136" s="329" t="s">
        <v>839</v>
      </c>
      <c r="H3136" s="329" t="s">
        <v>841</v>
      </c>
      <c r="I3136" s="307" t="s">
        <v>7306</v>
      </c>
      <c r="J3136" s="329" t="s">
        <v>7715</v>
      </c>
      <c r="K3136" s="206">
        <v>6770</v>
      </c>
      <c r="L3136" s="330" t="s">
        <v>1</v>
      </c>
      <c r="M3136" s="326" t="s">
        <v>12451</v>
      </c>
      <c r="N3136" s="323" t="s">
        <v>1</v>
      </c>
      <c r="O3136" s="323" t="s">
        <v>1</v>
      </c>
      <c r="P3136" s="202" t="s">
        <v>658</v>
      </c>
    </row>
    <row r="3137" spans="1:16" ht="120" x14ac:dyDescent="0.25">
      <c r="A3137" s="202" t="s">
        <v>12519</v>
      </c>
      <c r="B3137" s="331" t="s">
        <v>12532</v>
      </c>
      <c r="C3137" s="331" t="s">
        <v>12533</v>
      </c>
      <c r="D3137" s="329" t="s">
        <v>1</v>
      </c>
      <c r="E3137" s="329" t="s">
        <v>1</v>
      </c>
      <c r="F3137" s="329" t="s">
        <v>12538</v>
      </c>
      <c r="G3137" s="329" t="s">
        <v>839</v>
      </c>
      <c r="H3137" s="329" t="s">
        <v>841</v>
      </c>
      <c r="I3137" s="307" t="s">
        <v>7306</v>
      </c>
      <c r="J3137" s="329" t="s">
        <v>7715</v>
      </c>
      <c r="K3137" s="206">
        <v>6770</v>
      </c>
      <c r="L3137" s="330" t="s">
        <v>1</v>
      </c>
      <c r="M3137" s="326" t="s">
        <v>12451</v>
      </c>
      <c r="N3137" s="323" t="s">
        <v>1</v>
      </c>
      <c r="O3137" s="323" t="s">
        <v>1</v>
      </c>
      <c r="P3137" s="202" t="s">
        <v>658</v>
      </c>
    </row>
    <row r="3138" spans="1:16" ht="120" x14ac:dyDescent="0.25">
      <c r="A3138" s="202" t="s">
        <v>12520</v>
      </c>
      <c r="B3138" s="331" t="s">
        <v>12540</v>
      </c>
      <c r="C3138" s="331" t="s">
        <v>12541</v>
      </c>
      <c r="D3138" s="329" t="s">
        <v>1</v>
      </c>
      <c r="E3138" s="329" t="s">
        <v>1</v>
      </c>
      <c r="F3138" s="329" t="s">
        <v>12539</v>
      </c>
      <c r="G3138" s="329" t="s">
        <v>839</v>
      </c>
      <c r="H3138" s="329" t="s">
        <v>841</v>
      </c>
      <c r="I3138" s="307" t="s">
        <v>7306</v>
      </c>
      <c r="J3138" s="329" t="s">
        <v>7715</v>
      </c>
      <c r="K3138" s="206">
        <v>6770</v>
      </c>
      <c r="L3138" s="330" t="s">
        <v>1</v>
      </c>
      <c r="M3138" s="326" t="s">
        <v>12451</v>
      </c>
      <c r="N3138" s="323" t="s">
        <v>1</v>
      </c>
      <c r="O3138" s="323" t="s">
        <v>1</v>
      </c>
      <c r="P3138" s="202" t="s">
        <v>658</v>
      </c>
    </row>
    <row r="3139" spans="1:16" ht="120" x14ac:dyDescent="0.25">
      <c r="A3139" s="202" t="s">
        <v>12550</v>
      </c>
      <c r="B3139" s="331" t="s">
        <v>12542</v>
      </c>
      <c r="C3139" s="331" t="s">
        <v>12543</v>
      </c>
      <c r="D3139" s="329" t="s">
        <v>1</v>
      </c>
      <c r="E3139" s="329" t="s">
        <v>1</v>
      </c>
      <c r="F3139" s="329" t="s">
        <v>12570</v>
      </c>
      <c r="G3139" s="329" t="s">
        <v>839</v>
      </c>
      <c r="H3139" s="329" t="s">
        <v>841</v>
      </c>
      <c r="I3139" s="307" t="s">
        <v>7306</v>
      </c>
      <c r="J3139" s="329" t="s">
        <v>7715</v>
      </c>
      <c r="K3139" s="206">
        <v>6770</v>
      </c>
      <c r="L3139" s="330" t="s">
        <v>1</v>
      </c>
      <c r="M3139" s="326" t="s">
        <v>12451</v>
      </c>
      <c r="N3139" s="323" t="s">
        <v>1</v>
      </c>
      <c r="O3139" s="323" t="s">
        <v>1</v>
      </c>
      <c r="P3139" s="202" t="s">
        <v>658</v>
      </c>
    </row>
    <row r="3140" spans="1:16" ht="120" x14ac:dyDescent="0.25">
      <c r="A3140" s="202" t="s">
        <v>12551</v>
      </c>
      <c r="B3140" s="331" t="s">
        <v>12544</v>
      </c>
      <c r="C3140" s="331" t="s">
        <v>12545</v>
      </c>
      <c r="D3140" s="329" t="s">
        <v>1</v>
      </c>
      <c r="E3140" s="329" t="s">
        <v>1</v>
      </c>
      <c r="F3140" s="329" t="s">
        <v>12571</v>
      </c>
      <c r="G3140" s="329" t="s">
        <v>839</v>
      </c>
      <c r="H3140" s="329" t="s">
        <v>841</v>
      </c>
      <c r="I3140" s="307" t="s">
        <v>7306</v>
      </c>
      <c r="J3140" s="329" t="s">
        <v>7715</v>
      </c>
      <c r="K3140" s="206">
        <v>6770</v>
      </c>
      <c r="L3140" s="330" t="s">
        <v>1</v>
      </c>
      <c r="M3140" s="326" t="s">
        <v>12451</v>
      </c>
      <c r="N3140" s="323" t="s">
        <v>1</v>
      </c>
      <c r="O3140" s="323" t="s">
        <v>1</v>
      </c>
      <c r="P3140" s="202" t="s">
        <v>658</v>
      </c>
    </row>
    <row r="3141" spans="1:16" ht="120" x14ac:dyDescent="0.25">
      <c r="A3141" s="202" t="s">
        <v>12552</v>
      </c>
      <c r="B3141" s="331" t="s">
        <v>12546</v>
      </c>
      <c r="C3141" s="323" t="s">
        <v>12547</v>
      </c>
      <c r="D3141" s="329" t="s">
        <v>1</v>
      </c>
      <c r="E3141" s="329" t="s">
        <v>1</v>
      </c>
      <c r="F3141" s="329" t="s">
        <v>12572</v>
      </c>
      <c r="G3141" s="329" t="s">
        <v>839</v>
      </c>
      <c r="H3141" s="329" t="s">
        <v>841</v>
      </c>
      <c r="I3141" s="307" t="s">
        <v>7306</v>
      </c>
      <c r="J3141" s="329" t="s">
        <v>7715</v>
      </c>
      <c r="K3141" s="206">
        <v>6770</v>
      </c>
      <c r="L3141" s="330" t="s">
        <v>1</v>
      </c>
      <c r="M3141" s="326" t="s">
        <v>12451</v>
      </c>
      <c r="N3141" s="323" t="s">
        <v>1</v>
      </c>
      <c r="O3141" s="323" t="s">
        <v>1</v>
      </c>
      <c r="P3141" s="202" t="s">
        <v>658</v>
      </c>
    </row>
    <row r="3142" spans="1:16" ht="127.5" x14ac:dyDescent="0.25">
      <c r="A3142" s="202" t="s">
        <v>12553</v>
      </c>
      <c r="B3142" s="331" t="s">
        <v>12548</v>
      </c>
      <c r="C3142" s="331" t="s">
        <v>12549</v>
      </c>
      <c r="D3142" s="329" t="s">
        <v>1</v>
      </c>
      <c r="E3142" s="329" t="s">
        <v>1</v>
      </c>
      <c r="F3142" s="329" t="s">
        <v>12573</v>
      </c>
      <c r="G3142" s="329" t="s">
        <v>839</v>
      </c>
      <c r="H3142" s="329" t="s">
        <v>841</v>
      </c>
      <c r="I3142" s="307" t="s">
        <v>7306</v>
      </c>
      <c r="J3142" s="329" t="s">
        <v>7715</v>
      </c>
      <c r="K3142" s="325">
        <v>6770</v>
      </c>
      <c r="L3142" s="330" t="s">
        <v>1</v>
      </c>
      <c r="M3142" s="326" t="s">
        <v>12451</v>
      </c>
      <c r="N3142" s="323" t="s">
        <v>1</v>
      </c>
      <c r="O3142" s="323" t="s">
        <v>1</v>
      </c>
      <c r="P3142" s="202" t="s">
        <v>658</v>
      </c>
    </row>
    <row r="3143" spans="1:16" ht="120" x14ac:dyDescent="0.25">
      <c r="A3143" s="202" t="s">
        <v>12554</v>
      </c>
      <c r="B3143" s="331" t="s">
        <v>12576</v>
      </c>
      <c r="C3143" s="323" t="s">
        <v>12577</v>
      </c>
      <c r="D3143" s="329" t="s">
        <v>1</v>
      </c>
      <c r="E3143" s="329" t="s">
        <v>1</v>
      </c>
      <c r="F3143" s="329" t="s">
        <v>12574</v>
      </c>
      <c r="G3143" s="329" t="s">
        <v>839</v>
      </c>
      <c r="H3143" s="329" t="s">
        <v>841</v>
      </c>
      <c r="I3143" s="307" t="s">
        <v>7306</v>
      </c>
      <c r="J3143" s="329" t="s">
        <v>7715</v>
      </c>
      <c r="K3143" s="206">
        <v>6770</v>
      </c>
      <c r="L3143" s="330" t="s">
        <v>1</v>
      </c>
      <c r="M3143" s="326" t="s">
        <v>12451</v>
      </c>
      <c r="N3143" s="323" t="s">
        <v>1</v>
      </c>
      <c r="O3143" s="323" t="s">
        <v>1</v>
      </c>
      <c r="P3143" s="202" t="s">
        <v>658</v>
      </c>
    </row>
    <row r="3144" spans="1:16" ht="255" x14ac:dyDescent="0.25">
      <c r="A3144" s="202" t="s">
        <v>12555</v>
      </c>
      <c r="B3144" s="331" t="s">
        <v>12578</v>
      </c>
      <c r="C3144" s="331" t="s">
        <v>12579</v>
      </c>
      <c r="D3144" s="329" t="s">
        <v>1</v>
      </c>
      <c r="E3144" s="329" t="s">
        <v>1</v>
      </c>
      <c r="F3144" s="329" t="s">
        <v>12575</v>
      </c>
      <c r="G3144" s="329" t="s">
        <v>839</v>
      </c>
      <c r="H3144" s="329" t="s">
        <v>841</v>
      </c>
      <c r="I3144" s="307" t="s">
        <v>7306</v>
      </c>
      <c r="J3144" s="329" t="s">
        <v>7715</v>
      </c>
      <c r="K3144" s="206">
        <v>757598.38</v>
      </c>
      <c r="L3144" s="330" t="s">
        <v>1</v>
      </c>
      <c r="M3144" s="326" t="s">
        <v>12569</v>
      </c>
      <c r="N3144" s="323" t="s">
        <v>1</v>
      </c>
      <c r="O3144" s="323" t="s">
        <v>1</v>
      </c>
      <c r="P3144" s="202" t="s">
        <v>658</v>
      </c>
    </row>
    <row r="3145" spans="1:16" x14ac:dyDescent="0.25">
      <c r="A3145" s="263" t="s">
        <v>364</v>
      </c>
      <c r="B3145" s="7"/>
      <c r="C3145" s="323"/>
      <c r="D3145" s="329"/>
      <c r="E3145" s="329"/>
      <c r="F3145" s="329"/>
      <c r="G3145" s="329"/>
      <c r="H3145" s="329"/>
      <c r="I3145" s="329"/>
      <c r="J3145" s="329"/>
      <c r="K3145" s="266">
        <f>SUM(K3023:K3144)</f>
        <v>1767983.0899999999</v>
      </c>
      <c r="L3145" s="330" t="s">
        <v>1</v>
      </c>
      <c r="M3145" s="326"/>
      <c r="N3145" s="323"/>
      <c r="O3145" s="323"/>
      <c r="P3145" s="202"/>
    </row>
    <row r="3146" spans="1:16" x14ac:dyDescent="0.25">
      <c r="A3146" s="205" t="s">
        <v>364</v>
      </c>
      <c r="B3146" s="7"/>
      <c r="C3146" s="323"/>
      <c r="D3146" s="329"/>
      <c r="E3146" s="329"/>
      <c r="F3146" s="329"/>
      <c r="G3146" s="329"/>
      <c r="H3146" s="329"/>
      <c r="I3146" s="329"/>
      <c r="J3146" s="329"/>
      <c r="K3146" s="25">
        <f>K3021+K3145</f>
        <v>26105747.970000003</v>
      </c>
      <c r="L3146" s="330" t="s">
        <v>1</v>
      </c>
      <c r="M3146" s="326"/>
      <c r="N3146" s="323"/>
      <c r="O3146" s="323"/>
      <c r="P3146" s="202"/>
    </row>
    <row r="3147" spans="1:16" x14ac:dyDescent="0.25">
      <c r="A3147" s="368" t="s">
        <v>969</v>
      </c>
      <c r="B3147" s="369"/>
      <c r="C3147" s="369"/>
      <c r="D3147" s="369"/>
      <c r="E3147" s="369"/>
      <c r="F3147" s="369"/>
      <c r="G3147" s="369"/>
      <c r="H3147" s="369"/>
      <c r="I3147" s="369"/>
      <c r="J3147" s="369"/>
      <c r="K3147" s="369"/>
      <c r="L3147" s="369"/>
      <c r="M3147" s="369"/>
      <c r="N3147" s="369"/>
      <c r="O3147" s="369"/>
      <c r="P3147" s="370"/>
    </row>
    <row r="3148" spans="1:16" ht="114.75" x14ac:dyDescent="0.25">
      <c r="A3148" s="202" t="s">
        <v>12556</v>
      </c>
      <c r="B3148" s="323" t="s">
        <v>12582</v>
      </c>
      <c r="C3148" s="323" t="s">
        <v>658</v>
      </c>
      <c r="D3148" s="329" t="s">
        <v>1</v>
      </c>
      <c r="E3148" s="329" t="s">
        <v>1</v>
      </c>
      <c r="F3148" s="329" t="s">
        <v>12588</v>
      </c>
      <c r="G3148" s="329" t="s">
        <v>839</v>
      </c>
      <c r="H3148" s="329" t="s">
        <v>841</v>
      </c>
      <c r="I3148" s="307" t="s">
        <v>7306</v>
      </c>
      <c r="J3148" s="329" t="s">
        <v>7715</v>
      </c>
      <c r="K3148" s="206">
        <v>14004</v>
      </c>
      <c r="L3148" s="330" t="s">
        <v>1</v>
      </c>
      <c r="M3148" s="326" t="s">
        <v>12687</v>
      </c>
      <c r="N3148" s="323" t="s">
        <v>1</v>
      </c>
      <c r="O3148" s="323" t="s">
        <v>1</v>
      </c>
      <c r="P3148" s="202" t="s">
        <v>658</v>
      </c>
    </row>
    <row r="3149" spans="1:16" ht="114.75" x14ac:dyDescent="0.25">
      <c r="A3149" s="202" t="s">
        <v>12557</v>
      </c>
      <c r="B3149" s="323" t="s">
        <v>12583</v>
      </c>
      <c r="C3149" s="323" t="s">
        <v>658</v>
      </c>
      <c r="D3149" s="329" t="s">
        <v>1</v>
      </c>
      <c r="E3149" s="329" t="s">
        <v>1</v>
      </c>
      <c r="F3149" s="329" t="s">
        <v>12589</v>
      </c>
      <c r="G3149" s="329" t="s">
        <v>839</v>
      </c>
      <c r="H3149" s="329" t="s">
        <v>841</v>
      </c>
      <c r="I3149" s="307" t="s">
        <v>7306</v>
      </c>
      <c r="J3149" s="329" t="s">
        <v>7715</v>
      </c>
      <c r="K3149" s="206">
        <v>8936</v>
      </c>
      <c r="L3149" s="330" t="s">
        <v>1</v>
      </c>
      <c r="M3149" s="348" t="s">
        <v>12687</v>
      </c>
      <c r="N3149" s="323" t="s">
        <v>1</v>
      </c>
      <c r="O3149" s="323" t="s">
        <v>1</v>
      </c>
      <c r="P3149" s="202" t="s">
        <v>658</v>
      </c>
    </row>
    <row r="3150" spans="1:16" ht="114.75" x14ac:dyDescent="0.25">
      <c r="A3150" s="202" t="s">
        <v>12558</v>
      </c>
      <c r="B3150" s="323" t="s">
        <v>12590</v>
      </c>
      <c r="C3150" s="323" t="s">
        <v>658</v>
      </c>
      <c r="D3150" s="329" t="s">
        <v>1</v>
      </c>
      <c r="E3150" s="329" t="s">
        <v>1</v>
      </c>
      <c r="F3150" s="329" t="s">
        <v>12595</v>
      </c>
      <c r="G3150" s="329" t="s">
        <v>839</v>
      </c>
      <c r="H3150" s="329" t="s">
        <v>841</v>
      </c>
      <c r="I3150" s="307" t="s">
        <v>7306</v>
      </c>
      <c r="J3150" s="329" t="s">
        <v>7715</v>
      </c>
      <c r="K3150" s="206">
        <v>19950</v>
      </c>
      <c r="L3150" s="330" t="s">
        <v>1</v>
      </c>
      <c r="M3150" s="348" t="s">
        <v>12687</v>
      </c>
      <c r="N3150" s="323" t="s">
        <v>1</v>
      </c>
      <c r="O3150" s="323" t="s">
        <v>1</v>
      </c>
      <c r="P3150" s="202" t="s">
        <v>658</v>
      </c>
    </row>
    <row r="3151" spans="1:16" ht="114.75" x14ac:dyDescent="0.25">
      <c r="A3151" s="202" t="s">
        <v>12559</v>
      </c>
      <c r="B3151" s="323" t="s">
        <v>12591</v>
      </c>
      <c r="C3151" s="323" t="s">
        <v>658</v>
      </c>
      <c r="D3151" s="329" t="s">
        <v>1</v>
      </c>
      <c r="E3151" s="329" t="s">
        <v>1</v>
      </c>
      <c r="F3151" s="329" t="s">
        <v>12596</v>
      </c>
      <c r="G3151" s="329" t="s">
        <v>839</v>
      </c>
      <c r="H3151" s="329" t="s">
        <v>841</v>
      </c>
      <c r="I3151" s="307" t="s">
        <v>7306</v>
      </c>
      <c r="J3151" s="329" t="s">
        <v>7715</v>
      </c>
      <c r="K3151" s="206">
        <v>22083.33</v>
      </c>
      <c r="L3151" s="330" t="s">
        <v>1</v>
      </c>
      <c r="M3151" s="348" t="s">
        <v>12687</v>
      </c>
      <c r="N3151" s="323" t="s">
        <v>1</v>
      </c>
      <c r="O3151" s="323" t="s">
        <v>1</v>
      </c>
      <c r="P3151" s="202" t="s">
        <v>658</v>
      </c>
    </row>
    <row r="3152" spans="1:16" ht="114.75" x14ac:dyDescent="0.25">
      <c r="A3152" s="202" t="s">
        <v>12560</v>
      </c>
      <c r="B3152" s="323" t="s">
        <v>12592</v>
      </c>
      <c r="C3152" s="323" t="s">
        <v>658</v>
      </c>
      <c r="D3152" s="329" t="s">
        <v>1</v>
      </c>
      <c r="E3152" s="329" t="s">
        <v>1</v>
      </c>
      <c r="F3152" s="329" t="s">
        <v>12597</v>
      </c>
      <c r="G3152" s="329" t="s">
        <v>839</v>
      </c>
      <c r="H3152" s="329" t="s">
        <v>841</v>
      </c>
      <c r="I3152" s="307" t="s">
        <v>7306</v>
      </c>
      <c r="J3152" s="329" t="s">
        <v>7715</v>
      </c>
      <c r="K3152" s="206">
        <v>9800</v>
      </c>
      <c r="L3152" s="330" t="s">
        <v>1</v>
      </c>
      <c r="M3152" s="348" t="s">
        <v>12687</v>
      </c>
      <c r="N3152" s="323" t="s">
        <v>1</v>
      </c>
      <c r="O3152" s="323" t="s">
        <v>1</v>
      </c>
      <c r="P3152" s="202" t="s">
        <v>658</v>
      </c>
    </row>
    <row r="3153" spans="1:16" ht="114.75" x14ac:dyDescent="0.25">
      <c r="A3153" s="202" t="s">
        <v>12561</v>
      </c>
      <c r="B3153" s="323" t="s">
        <v>12593</v>
      </c>
      <c r="C3153" s="323" t="s">
        <v>658</v>
      </c>
      <c r="D3153" s="329" t="s">
        <v>1</v>
      </c>
      <c r="E3153" s="329" t="s">
        <v>1</v>
      </c>
      <c r="F3153" s="329" t="s">
        <v>12598</v>
      </c>
      <c r="G3153" s="329" t="s">
        <v>839</v>
      </c>
      <c r="H3153" s="329" t="s">
        <v>841</v>
      </c>
      <c r="I3153" s="307" t="s">
        <v>7306</v>
      </c>
      <c r="J3153" s="329" t="s">
        <v>7715</v>
      </c>
      <c r="K3153" s="206">
        <v>6059.32</v>
      </c>
      <c r="L3153" s="330" t="s">
        <v>1</v>
      </c>
      <c r="M3153" s="348" t="s">
        <v>12687</v>
      </c>
      <c r="N3153" s="323" t="s">
        <v>1</v>
      </c>
      <c r="O3153" s="323" t="s">
        <v>1</v>
      </c>
      <c r="P3153" s="202" t="s">
        <v>658</v>
      </c>
    </row>
    <row r="3154" spans="1:16" ht="114.75" x14ac:dyDescent="0.25">
      <c r="A3154" s="202" t="s">
        <v>12562</v>
      </c>
      <c r="B3154" s="323" t="s">
        <v>12593</v>
      </c>
      <c r="C3154" s="323" t="s">
        <v>658</v>
      </c>
      <c r="D3154" s="329" t="s">
        <v>1</v>
      </c>
      <c r="E3154" s="329" t="s">
        <v>1</v>
      </c>
      <c r="F3154" s="329" t="s">
        <v>12599</v>
      </c>
      <c r="G3154" s="329" t="s">
        <v>839</v>
      </c>
      <c r="H3154" s="329" t="s">
        <v>841</v>
      </c>
      <c r="I3154" s="307" t="s">
        <v>7306</v>
      </c>
      <c r="J3154" s="329" t="s">
        <v>7715</v>
      </c>
      <c r="K3154" s="206">
        <v>6059.32</v>
      </c>
      <c r="L3154" s="330" t="s">
        <v>1</v>
      </c>
      <c r="M3154" s="348" t="s">
        <v>12687</v>
      </c>
      <c r="N3154" s="323" t="s">
        <v>1</v>
      </c>
      <c r="O3154" s="323" t="s">
        <v>1</v>
      </c>
      <c r="P3154" s="202" t="s">
        <v>658</v>
      </c>
    </row>
    <row r="3155" spans="1:16" ht="114.75" x14ac:dyDescent="0.25">
      <c r="A3155" s="202" t="s">
        <v>12584</v>
      </c>
      <c r="B3155" s="323" t="s">
        <v>12593</v>
      </c>
      <c r="C3155" s="323" t="s">
        <v>658</v>
      </c>
      <c r="D3155" s="329" t="s">
        <v>1</v>
      </c>
      <c r="E3155" s="329" t="s">
        <v>1</v>
      </c>
      <c r="F3155" s="329" t="s">
        <v>12600</v>
      </c>
      <c r="G3155" s="329" t="s">
        <v>839</v>
      </c>
      <c r="H3155" s="329" t="s">
        <v>841</v>
      </c>
      <c r="I3155" s="307" t="s">
        <v>7306</v>
      </c>
      <c r="J3155" s="329" t="s">
        <v>7715</v>
      </c>
      <c r="K3155" s="206">
        <v>6059.32</v>
      </c>
      <c r="L3155" s="330" t="s">
        <v>1</v>
      </c>
      <c r="M3155" s="348" t="s">
        <v>12687</v>
      </c>
      <c r="N3155" s="323" t="s">
        <v>1</v>
      </c>
      <c r="O3155" s="323" t="s">
        <v>1</v>
      </c>
      <c r="P3155" s="202" t="s">
        <v>658</v>
      </c>
    </row>
    <row r="3156" spans="1:16" ht="114.75" x14ac:dyDescent="0.25">
      <c r="A3156" s="202" t="s">
        <v>12585</v>
      </c>
      <c r="B3156" s="323" t="s">
        <v>12594</v>
      </c>
      <c r="C3156" s="323" t="s">
        <v>658</v>
      </c>
      <c r="D3156" s="329" t="s">
        <v>1</v>
      </c>
      <c r="E3156" s="329" t="s">
        <v>1</v>
      </c>
      <c r="F3156" s="329" t="s">
        <v>12601</v>
      </c>
      <c r="G3156" s="329" t="s">
        <v>839</v>
      </c>
      <c r="H3156" s="329" t="s">
        <v>841</v>
      </c>
      <c r="I3156" s="307" t="s">
        <v>7306</v>
      </c>
      <c r="J3156" s="329" t="s">
        <v>7715</v>
      </c>
      <c r="K3156" s="206">
        <v>1144.08</v>
      </c>
      <c r="L3156" s="330" t="s">
        <v>1</v>
      </c>
      <c r="M3156" s="348" t="s">
        <v>12687</v>
      </c>
      <c r="N3156" s="323" t="s">
        <v>1</v>
      </c>
      <c r="O3156" s="323" t="s">
        <v>1</v>
      </c>
      <c r="P3156" s="202" t="s">
        <v>658</v>
      </c>
    </row>
    <row r="3157" spans="1:16" ht="114.75" x14ac:dyDescent="0.25">
      <c r="A3157" s="202" t="s">
        <v>12586</v>
      </c>
      <c r="B3157" s="323" t="s">
        <v>12594</v>
      </c>
      <c r="C3157" s="323" t="s">
        <v>658</v>
      </c>
      <c r="D3157" s="329" t="s">
        <v>1</v>
      </c>
      <c r="E3157" s="329" t="s">
        <v>1</v>
      </c>
      <c r="F3157" s="333" t="s">
        <v>12628</v>
      </c>
      <c r="G3157" s="333" t="s">
        <v>839</v>
      </c>
      <c r="H3157" s="333" t="s">
        <v>841</v>
      </c>
      <c r="I3157" s="307" t="s">
        <v>7306</v>
      </c>
      <c r="J3157" s="333" t="s">
        <v>7715</v>
      </c>
      <c r="K3157" s="206">
        <v>1144.06</v>
      </c>
      <c r="L3157" s="330" t="s">
        <v>1</v>
      </c>
      <c r="M3157" s="348" t="s">
        <v>12687</v>
      </c>
      <c r="N3157" s="323" t="s">
        <v>1</v>
      </c>
      <c r="O3157" s="323" t="s">
        <v>1</v>
      </c>
      <c r="P3157" s="202" t="s">
        <v>658</v>
      </c>
    </row>
    <row r="3158" spans="1:16" ht="114.75" x14ac:dyDescent="0.25">
      <c r="A3158" s="202" t="s">
        <v>12587</v>
      </c>
      <c r="B3158" s="323" t="s">
        <v>12594</v>
      </c>
      <c r="C3158" s="323" t="s">
        <v>658</v>
      </c>
      <c r="D3158" s="329" t="s">
        <v>1</v>
      </c>
      <c r="E3158" s="329" t="s">
        <v>1</v>
      </c>
      <c r="F3158" s="333" t="s">
        <v>12629</v>
      </c>
      <c r="G3158" s="333" t="s">
        <v>839</v>
      </c>
      <c r="H3158" s="333" t="s">
        <v>841</v>
      </c>
      <c r="I3158" s="307" t="s">
        <v>7306</v>
      </c>
      <c r="J3158" s="333" t="s">
        <v>7715</v>
      </c>
      <c r="K3158" s="206">
        <v>1144.06</v>
      </c>
      <c r="L3158" s="330" t="s">
        <v>1</v>
      </c>
      <c r="M3158" s="348" t="s">
        <v>12687</v>
      </c>
      <c r="N3158" s="323" t="s">
        <v>1</v>
      </c>
      <c r="O3158" s="323" t="s">
        <v>1</v>
      </c>
      <c r="P3158" s="202" t="s">
        <v>658</v>
      </c>
    </row>
    <row r="3159" spans="1:16" ht="114.75" x14ac:dyDescent="0.25">
      <c r="A3159" s="202" t="s">
        <v>12602</v>
      </c>
      <c r="B3159" s="323" t="s">
        <v>12614</v>
      </c>
      <c r="C3159" s="323" t="s">
        <v>658</v>
      </c>
      <c r="D3159" s="329" t="s">
        <v>1</v>
      </c>
      <c r="E3159" s="329" t="s">
        <v>1</v>
      </c>
      <c r="F3159" s="333" t="s">
        <v>12630</v>
      </c>
      <c r="G3159" s="333" t="s">
        <v>839</v>
      </c>
      <c r="H3159" s="333" t="s">
        <v>841</v>
      </c>
      <c r="I3159" s="307" t="s">
        <v>7306</v>
      </c>
      <c r="J3159" s="333" t="s">
        <v>7715</v>
      </c>
      <c r="K3159" s="206">
        <v>1200</v>
      </c>
      <c r="L3159" s="330" t="s">
        <v>1</v>
      </c>
      <c r="M3159" s="348" t="s">
        <v>12687</v>
      </c>
      <c r="N3159" s="323" t="s">
        <v>1</v>
      </c>
      <c r="O3159" s="323" t="s">
        <v>1</v>
      </c>
      <c r="P3159" s="202" t="s">
        <v>658</v>
      </c>
    </row>
    <row r="3160" spans="1:16" ht="114.75" x14ac:dyDescent="0.25">
      <c r="A3160" s="202" t="s">
        <v>12603</v>
      </c>
      <c r="B3160" s="323" t="s">
        <v>12614</v>
      </c>
      <c r="C3160" s="323" t="s">
        <v>658</v>
      </c>
      <c r="D3160" s="329" t="s">
        <v>1</v>
      </c>
      <c r="E3160" s="329" t="s">
        <v>1</v>
      </c>
      <c r="F3160" s="333" t="s">
        <v>12631</v>
      </c>
      <c r="G3160" s="333" t="s">
        <v>839</v>
      </c>
      <c r="H3160" s="333" t="s">
        <v>841</v>
      </c>
      <c r="I3160" s="307" t="s">
        <v>7306</v>
      </c>
      <c r="J3160" s="333" t="s">
        <v>7715</v>
      </c>
      <c r="K3160" s="206">
        <v>1800</v>
      </c>
      <c r="L3160" s="330" t="s">
        <v>1</v>
      </c>
      <c r="M3160" s="348" t="s">
        <v>12687</v>
      </c>
      <c r="N3160" s="323" t="s">
        <v>1</v>
      </c>
      <c r="O3160" s="323" t="s">
        <v>1</v>
      </c>
      <c r="P3160" s="202" t="s">
        <v>658</v>
      </c>
    </row>
    <row r="3161" spans="1:16" ht="114.75" x14ac:dyDescent="0.25">
      <c r="A3161" s="202" t="s">
        <v>12604</v>
      </c>
      <c r="B3161" s="323" t="s">
        <v>12615</v>
      </c>
      <c r="C3161" s="323" t="s">
        <v>658</v>
      </c>
      <c r="D3161" s="329" t="s">
        <v>1</v>
      </c>
      <c r="E3161" s="329" t="s">
        <v>1</v>
      </c>
      <c r="F3161" s="333" t="s">
        <v>12632</v>
      </c>
      <c r="G3161" s="333" t="s">
        <v>839</v>
      </c>
      <c r="H3161" s="333" t="s">
        <v>841</v>
      </c>
      <c r="I3161" s="307" t="s">
        <v>7306</v>
      </c>
      <c r="J3161" s="333" t="s">
        <v>7715</v>
      </c>
      <c r="K3161" s="206">
        <v>3800</v>
      </c>
      <c r="L3161" s="330" t="s">
        <v>1</v>
      </c>
      <c r="M3161" s="348" t="s">
        <v>12687</v>
      </c>
      <c r="N3161" s="323" t="s">
        <v>1</v>
      </c>
      <c r="O3161" s="323" t="s">
        <v>1</v>
      </c>
      <c r="P3161" s="202" t="s">
        <v>658</v>
      </c>
    </row>
    <row r="3162" spans="1:16" ht="114.75" x14ac:dyDescent="0.25">
      <c r="A3162" s="202" t="s">
        <v>12605</v>
      </c>
      <c r="B3162" s="323" t="s">
        <v>12616</v>
      </c>
      <c r="C3162" s="323" t="s">
        <v>658</v>
      </c>
      <c r="D3162" s="329" t="s">
        <v>1</v>
      </c>
      <c r="E3162" s="329" t="s">
        <v>1</v>
      </c>
      <c r="F3162" s="333" t="s">
        <v>12633</v>
      </c>
      <c r="G3162" s="333" t="s">
        <v>839</v>
      </c>
      <c r="H3162" s="333" t="s">
        <v>841</v>
      </c>
      <c r="I3162" s="307" t="s">
        <v>7306</v>
      </c>
      <c r="J3162" s="333" t="s">
        <v>7715</v>
      </c>
      <c r="K3162" s="206">
        <v>1940</v>
      </c>
      <c r="L3162" s="330" t="s">
        <v>1</v>
      </c>
      <c r="M3162" s="348" t="s">
        <v>12687</v>
      </c>
      <c r="N3162" s="323" t="s">
        <v>1</v>
      </c>
      <c r="O3162" s="323" t="s">
        <v>1</v>
      </c>
      <c r="P3162" s="202" t="s">
        <v>658</v>
      </c>
    </row>
    <row r="3163" spans="1:16" ht="114.75" x14ac:dyDescent="0.25">
      <c r="A3163" s="202" t="s">
        <v>12606</v>
      </c>
      <c r="B3163" s="323" t="s">
        <v>12617</v>
      </c>
      <c r="C3163" s="323" t="s">
        <v>658</v>
      </c>
      <c r="D3163" s="329" t="s">
        <v>1</v>
      </c>
      <c r="E3163" s="329" t="s">
        <v>1</v>
      </c>
      <c r="F3163" s="333" t="s">
        <v>12634</v>
      </c>
      <c r="G3163" s="333" t="s">
        <v>839</v>
      </c>
      <c r="H3163" s="333" t="s">
        <v>841</v>
      </c>
      <c r="I3163" s="307" t="s">
        <v>7306</v>
      </c>
      <c r="J3163" s="333" t="s">
        <v>7715</v>
      </c>
      <c r="K3163" s="206">
        <v>7250</v>
      </c>
      <c r="L3163" s="330" t="s">
        <v>1</v>
      </c>
      <c r="M3163" s="348" t="s">
        <v>12687</v>
      </c>
      <c r="N3163" s="323" t="s">
        <v>1</v>
      </c>
      <c r="O3163" s="323" t="s">
        <v>1</v>
      </c>
      <c r="P3163" s="202" t="s">
        <v>658</v>
      </c>
    </row>
    <row r="3164" spans="1:16" ht="114.75" x14ac:dyDescent="0.25">
      <c r="A3164" s="202" t="s">
        <v>12607</v>
      </c>
      <c r="B3164" s="323" t="s">
        <v>12618</v>
      </c>
      <c r="C3164" s="323" t="s">
        <v>658</v>
      </c>
      <c r="D3164" s="329" t="s">
        <v>1</v>
      </c>
      <c r="E3164" s="329" t="s">
        <v>1</v>
      </c>
      <c r="F3164" s="333" t="s">
        <v>12635</v>
      </c>
      <c r="G3164" s="333" t="s">
        <v>839</v>
      </c>
      <c r="H3164" s="333" t="s">
        <v>841</v>
      </c>
      <c r="I3164" s="307" t="s">
        <v>7306</v>
      </c>
      <c r="J3164" s="333" t="s">
        <v>7715</v>
      </c>
      <c r="K3164" s="206">
        <v>3150</v>
      </c>
      <c r="L3164" s="330" t="s">
        <v>1</v>
      </c>
      <c r="M3164" s="348" t="s">
        <v>12687</v>
      </c>
      <c r="N3164" s="323" t="s">
        <v>1</v>
      </c>
      <c r="O3164" s="323" t="s">
        <v>1</v>
      </c>
      <c r="P3164" s="202" t="s">
        <v>658</v>
      </c>
    </row>
    <row r="3165" spans="1:16" ht="114.75" x14ac:dyDescent="0.25">
      <c r="A3165" s="202" t="s">
        <v>12608</v>
      </c>
      <c r="B3165" s="323" t="s">
        <v>12619</v>
      </c>
      <c r="C3165" s="323" t="s">
        <v>658</v>
      </c>
      <c r="D3165" s="329" t="s">
        <v>1</v>
      </c>
      <c r="E3165" s="329" t="s">
        <v>1</v>
      </c>
      <c r="F3165" s="333" t="s">
        <v>12636</v>
      </c>
      <c r="G3165" s="333" t="s">
        <v>839</v>
      </c>
      <c r="H3165" s="333" t="s">
        <v>841</v>
      </c>
      <c r="I3165" s="307" t="s">
        <v>7306</v>
      </c>
      <c r="J3165" s="333" t="s">
        <v>7715</v>
      </c>
      <c r="K3165" s="206">
        <v>3000</v>
      </c>
      <c r="L3165" s="330" t="s">
        <v>1</v>
      </c>
      <c r="M3165" s="348" t="s">
        <v>12687</v>
      </c>
      <c r="N3165" s="323" t="s">
        <v>1</v>
      </c>
      <c r="O3165" s="323" t="s">
        <v>1</v>
      </c>
      <c r="P3165" s="202" t="s">
        <v>658</v>
      </c>
    </row>
    <row r="3166" spans="1:16" ht="114.75" x14ac:dyDescent="0.25">
      <c r="A3166" s="202" t="s">
        <v>12609</v>
      </c>
      <c r="B3166" s="323" t="s">
        <v>12620</v>
      </c>
      <c r="C3166" s="323" t="s">
        <v>658</v>
      </c>
      <c r="D3166" s="329" t="s">
        <v>1</v>
      </c>
      <c r="E3166" s="329" t="s">
        <v>1</v>
      </c>
      <c r="F3166" s="333" t="s">
        <v>12637</v>
      </c>
      <c r="G3166" s="333" t="s">
        <v>839</v>
      </c>
      <c r="H3166" s="333" t="s">
        <v>841</v>
      </c>
      <c r="I3166" s="307" t="s">
        <v>7306</v>
      </c>
      <c r="J3166" s="333" t="s">
        <v>7715</v>
      </c>
      <c r="K3166" s="206">
        <v>6900</v>
      </c>
      <c r="L3166" s="330" t="s">
        <v>1</v>
      </c>
      <c r="M3166" s="348" t="s">
        <v>12687</v>
      </c>
      <c r="N3166" s="323" t="s">
        <v>1</v>
      </c>
      <c r="O3166" s="323" t="s">
        <v>1</v>
      </c>
      <c r="P3166" s="202" t="s">
        <v>658</v>
      </c>
    </row>
    <row r="3167" spans="1:16" ht="114.75" x14ac:dyDescent="0.25">
      <c r="A3167" s="202" t="s">
        <v>12610</v>
      </c>
      <c r="B3167" s="323" t="s">
        <v>12621</v>
      </c>
      <c r="C3167" s="323" t="s">
        <v>658</v>
      </c>
      <c r="D3167" s="329" t="s">
        <v>1</v>
      </c>
      <c r="E3167" s="329" t="s">
        <v>1</v>
      </c>
      <c r="F3167" s="333" t="s">
        <v>12638</v>
      </c>
      <c r="G3167" s="333" t="s">
        <v>839</v>
      </c>
      <c r="H3167" s="333" t="s">
        <v>841</v>
      </c>
      <c r="I3167" s="307" t="s">
        <v>7306</v>
      </c>
      <c r="J3167" s="333" t="s">
        <v>7715</v>
      </c>
      <c r="K3167" s="206">
        <v>3000</v>
      </c>
      <c r="L3167" s="330" t="s">
        <v>1</v>
      </c>
      <c r="M3167" s="348" t="s">
        <v>12687</v>
      </c>
      <c r="N3167" s="323" t="s">
        <v>1</v>
      </c>
      <c r="O3167" s="323" t="s">
        <v>1</v>
      </c>
      <c r="P3167" s="202" t="s">
        <v>658</v>
      </c>
    </row>
    <row r="3168" spans="1:16" ht="114.75" x14ac:dyDescent="0.25">
      <c r="A3168" s="202" t="s">
        <v>12611</v>
      </c>
      <c r="B3168" s="323" t="s">
        <v>12621</v>
      </c>
      <c r="C3168" s="323" t="s">
        <v>658</v>
      </c>
      <c r="D3168" s="329" t="s">
        <v>1</v>
      </c>
      <c r="E3168" s="329" t="s">
        <v>1</v>
      </c>
      <c r="F3168" s="333" t="s">
        <v>12639</v>
      </c>
      <c r="G3168" s="333" t="s">
        <v>839</v>
      </c>
      <c r="H3168" s="333" t="s">
        <v>841</v>
      </c>
      <c r="I3168" s="307" t="s">
        <v>7306</v>
      </c>
      <c r="J3168" s="333" t="s">
        <v>7715</v>
      </c>
      <c r="K3168" s="206">
        <v>3000</v>
      </c>
      <c r="L3168" s="330" t="s">
        <v>1</v>
      </c>
      <c r="M3168" s="348" t="s">
        <v>12687</v>
      </c>
      <c r="N3168" s="323" t="s">
        <v>1</v>
      </c>
      <c r="O3168" s="323" t="s">
        <v>1</v>
      </c>
      <c r="P3168" s="202" t="s">
        <v>658</v>
      </c>
    </row>
    <row r="3169" spans="1:16" ht="120" x14ac:dyDescent="0.25">
      <c r="A3169" s="202" t="s">
        <v>12612</v>
      </c>
      <c r="B3169" s="323" t="s">
        <v>12622</v>
      </c>
      <c r="C3169" s="323" t="s">
        <v>658</v>
      </c>
      <c r="D3169" s="329" t="s">
        <v>1</v>
      </c>
      <c r="E3169" s="329" t="s">
        <v>1</v>
      </c>
      <c r="F3169" s="333" t="s">
        <v>12640</v>
      </c>
      <c r="G3169" s="333" t="s">
        <v>839</v>
      </c>
      <c r="H3169" s="333" t="s">
        <v>841</v>
      </c>
      <c r="I3169" s="307" t="s">
        <v>7306</v>
      </c>
      <c r="J3169" s="333" t="s">
        <v>7715</v>
      </c>
      <c r="K3169" s="206">
        <v>6200</v>
      </c>
      <c r="L3169" s="330" t="s">
        <v>1</v>
      </c>
      <c r="M3169" s="326" t="s">
        <v>12624</v>
      </c>
      <c r="N3169" s="323" t="s">
        <v>1</v>
      </c>
      <c r="O3169" s="323" t="s">
        <v>1</v>
      </c>
      <c r="P3169" s="202" t="s">
        <v>658</v>
      </c>
    </row>
    <row r="3170" spans="1:16" ht="120" x14ac:dyDescent="0.25">
      <c r="A3170" s="202" t="s">
        <v>12613</v>
      </c>
      <c r="B3170" s="323" t="s">
        <v>12623</v>
      </c>
      <c r="C3170" s="323" t="s">
        <v>658</v>
      </c>
      <c r="D3170" s="329" t="s">
        <v>1</v>
      </c>
      <c r="E3170" s="329" t="s">
        <v>1</v>
      </c>
      <c r="F3170" s="333" t="s">
        <v>12641</v>
      </c>
      <c r="G3170" s="333" t="s">
        <v>839</v>
      </c>
      <c r="H3170" s="333" t="s">
        <v>841</v>
      </c>
      <c r="I3170" s="307" t="s">
        <v>7306</v>
      </c>
      <c r="J3170" s="333" t="s">
        <v>7715</v>
      </c>
      <c r="K3170" s="206">
        <v>15716</v>
      </c>
      <c r="L3170" s="330" t="s">
        <v>1</v>
      </c>
      <c r="M3170" s="326" t="s">
        <v>12624</v>
      </c>
      <c r="N3170" s="323" t="s">
        <v>1</v>
      </c>
      <c r="O3170" s="323" t="s">
        <v>1</v>
      </c>
      <c r="P3170" s="202" t="s">
        <v>658</v>
      </c>
    </row>
    <row r="3171" spans="1:16" ht="114.75" x14ac:dyDescent="0.25">
      <c r="A3171" s="202" t="s">
        <v>12643</v>
      </c>
      <c r="B3171" s="323" t="s">
        <v>12625</v>
      </c>
      <c r="C3171" s="332" t="s">
        <v>658</v>
      </c>
      <c r="D3171" s="333" t="s">
        <v>1</v>
      </c>
      <c r="E3171" s="333" t="s">
        <v>1</v>
      </c>
      <c r="F3171" s="333" t="s">
        <v>12642</v>
      </c>
      <c r="G3171" s="333" t="s">
        <v>839</v>
      </c>
      <c r="H3171" s="333" t="s">
        <v>841</v>
      </c>
      <c r="I3171" s="307" t="s">
        <v>7306</v>
      </c>
      <c r="J3171" s="333" t="s">
        <v>7715</v>
      </c>
      <c r="K3171" s="206">
        <v>2514</v>
      </c>
      <c r="L3171" s="334" t="s">
        <v>1</v>
      </c>
      <c r="M3171" s="326" t="s">
        <v>12697</v>
      </c>
      <c r="N3171" s="323" t="s">
        <v>1</v>
      </c>
      <c r="O3171" s="323" t="s">
        <v>1</v>
      </c>
      <c r="P3171" s="202" t="s">
        <v>658</v>
      </c>
    </row>
    <row r="3172" spans="1:16" ht="114.75" x14ac:dyDescent="0.25">
      <c r="A3172" s="202" t="s">
        <v>12644</v>
      </c>
      <c r="B3172" s="323" t="s">
        <v>12625</v>
      </c>
      <c r="C3172" s="332" t="s">
        <v>658</v>
      </c>
      <c r="D3172" s="333" t="s">
        <v>1</v>
      </c>
      <c r="E3172" s="333" t="s">
        <v>1</v>
      </c>
      <c r="F3172" s="333" t="s">
        <v>12646</v>
      </c>
      <c r="G3172" s="333" t="s">
        <v>839</v>
      </c>
      <c r="H3172" s="333" t="s">
        <v>841</v>
      </c>
      <c r="I3172" s="307" t="s">
        <v>7306</v>
      </c>
      <c r="J3172" s="333" t="s">
        <v>7715</v>
      </c>
      <c r="K3172" s="206">
        <v>2514</v>
      </c>
      <c r="L3172" s="334" t="s">
        <v>1</v>
      </c>
      <c r="M3172" s="348" t="s">
        <v>12697</v>
      </c>
      <c r="N3172" s="323" t="s">
        <v>1</v>
      </c>
      <c r="O3172" s="323" t="s">
        <v>1</v>
      </c>
      <c r="P3172" s="202" t="s">
        <v>658</v>
      </c>
    </row>
    <row r="3173" spans="1:16" ht="114.75" x14ac:dyDescent="0.25">
      <c r="A3173" s="202" t="s">
        <v>12645</v>
      </c>
      <c r="B3173" s="323" t="s">
        <v>12625</v>
      </c>
      <c r="C3173" s="332" t="s">
        <v>658</v>
      </c>
      <c r="D3173" s="333" t="s">
        <v>1</v>
      </c>
      <c r="E3173" s="333" t="s">
        <v>1</v>
      </c>
      <c r="F3173" s="333" t="s">
        <v>12647</v>
      </c>
      <c r="G3173" s="333" t="s">
        <v>839</v>
      </c>
      <c r="H3173" s="333" t="s">
        <v>841</v>
      </c>
      <c r="I3173" s="307" t="s">
        <v>7306</v>
      </c>
      <c r="J3173" s="333" t="s">
        <v>7715</v>
      </c>
      <c r="K3173" s="206">
        <v>2515</v>
      </c>
      <c r="L3173" s="334" t="s">
        <v>1</v>
      </c>
      <c r="M3173" s="348" t="s">
        <v>12697</v>
      </c>
      <c r="N3173" s="323" t="s">
        <v>1</v>
      </c>
      <c r="O3173" s="323" t="s">
        <v>1</v>
      </c>
      <c r="P3173" s="202" t="s">
        <v>658</v>
      </c>
    </row>
    <row r="3174" spans="1:16" ht="114.75" x14ac:dyDescent="0.25">
      <c r="A3174" s="202" t="s">
        <v>12648</v>
      </c>
      <c r="B3174" s="323" t="s">
        <v>12626</v>
      </c>
      <c r="C3174" s="332" t="s">
        <v>658</v>
      </c>
      <c r="D3174" s="333" t="s">
        <v>1</v>
      </c>
      <c r="E3174" s="333" t="s">
        <v>1</v>
      </c>
      <c r="F3174" s="333" t="s">
        <v>12650</v>
      </c>
      <c r="G3174" s="333" t="s">
        <v>839</v>
      </c>
      <c r="H3174" s="333" t="s">
        <v>841</v>
      </c>
      <c r="I3174" s="307" t="s">
        <v>7306</v>
      </c>
      <c r="J3174" s="333" t="s">
        <v>7715</v>
      </c>
      <c r="K3174" s="206">
        <v>18432</v>
      </c>
      <c r="L3174" s="334" t="s">
        <v>1</v>
      </c>
      <c r="M3174" s="348" t="s">
        <v>12697</v>
      </c>
      <c r="N3174" s="323" t="s">
        <v>1</v>
      </c>
      <c r="O3174" s="323" t="s">
        <v>1</v>
      </c>
      <c r="P3174" s="202" t="s">
        <v>658</v>
      </c>
    </row>
    <row r="3175" spans="1:16" ht="114.75" x14ac:dyDescent="0.25">
      <c r="A3175" s="202" t="s">
        <v>12649</v>
      </c>
      <c r="B3175" s="323" t="s">
        <v>12627</v>
      </c>
      <c r="C3175" s="332" t="s">
        <v>658</v>
      </c>
      <c r="D3175" s="333" t="s">
        <v>1</v>
      </c>
      <c r="E3175" s="333" t="s">
        <v>1</v>
      </c>
      <c r="F3175" s="333" t="s">
        <v>12651</v>
      </c>
      <c r="G3175" s="333" t="s">
        <v>839</v>
      </c>
      <c r="H3175" s="333" t="s">
        <v>841</v>
      </c>
      <c r="I3175" s="307" t="s">
        <v>7306</v>
      </c>
      <c r="J3175" s="333" t="s">
        <v>7715</v>
      </c>
      <c r="K3175" s="206">
        <v>15000</v>
      </c>
      <c r="L3175" s="334" t="s">
        <v>1</v>
      </c>
      <c r="M3175" s="348" t="s">
        <v>12697</v>
      </c>
      <c r="N3175" s="323" t="s">
        <v>1</v>
      </c>
      <c r="O3175" s="323" t="s">
        <v>1</v>
      </c>
      <c r="P3175" s="202" t="s">
        <v>658</v>
      </c>
    </row>
    <row r="3176" spans="1:16" x14ac:dyDescent="0.25">
      <c r="A3176" s="205" t="s">
        <v>364</v>
      </c>
      <c r="B3176" s="323"/>
      <c r="C3176" s="323"/>
      <c r="D3176" s="329"/>
      <c r="E3176" s="329"/>
      <c r="F3176" s="333"/>
      <c r="G3176" s="333"/>
      <c r="H3176" s="333"/>
      <c r="I3176" s="307"/>
      <c r="J3176" s="333"/>
      <c r="K3176" s="25">
        <f>SUM(K3148:K3175)</f>
        <v>194314.49</v>
      </c>
      <c r="L3176" s="330" t="s">
        <v>658</v>
      </c>
      <c r="M3176" s="326"/>
      <c r="N3176" s="323"/>
      <c r="O3176" s="323"/>
      <c r="P3176" s="202"/>
    </row>
    <row r="3177" spans="1:16" x14ac:dyDescent="0.25">
      <c r="A3177" s="368" t="s">
        <v>1711</v>
      </c>
      <c r="B3177" s="370"/>
      <c r="C3177" s="323"/>
      <c r="D3177" s="329"/>
      <c r="E3177" s="329"/>
      <c r="F3177" s="333"/>
      <c r="G3177" s="333"/>
      <c r="H3177" s="333"/>
      <c r="I3177" s="307"/>
      <c r="J3177" s="333"/>
      <c r="K3177" s="25">
        <f>K2797+K2817+K3146+K3176</f>
        <v>51399560.090000004</v>
      </c>
      <c r="L3177" s="330" t="s">
        <v>658</v>
      </c>
      <c r="M3177" s="326"/>
      <c r="N3177" s="323"/>
      <c r="O3177" s="323"/>
      <c r="P3177" s="202"/>
    </row>
    <row r="3178" spans="1:16" x14ac:dyDescent="0.25">
      <c r="A3178" s="360" t="s">
        <v>1968</v>
      </c>
      <c r="B3178" s="371"/>
      <c r="C3178" s="371"/>
      <c r="D3178" s="371"/>
      <c r="E3178" s="371"/>
      <c r="F3178" s="361"/>
      <c r="G3178" s="329"/>
      <c r="H3178" s="329"/>
      <c r="I3178" s="329"/>
      <c r="J3178" s="329"/>
      <c r="K3178" s="25">
        <f>K2779+K3177</f>
        <v>402803866.05000007</v>
      </c>
      <c r="L3178" s="19">
        <f>L2779</f>
        <v>459007430.78000021</v>
      </c>
      <c r="M3178" s="326"/>
      <c r="N3178" s="323"/>
      <c r="O3178" s="323"/>
      <c r="P3178" s="202"/>
    </row>
    <row r="3179" spans="1:16" ht="29.25" customHeight="1" x14ac:dyDescent="0.25">
      <c r="A3179" s="372" t="s">
        <v>12652</v>
      </c>
      <c r="B3179" s="373"/>
      <c r="C3179" s="373"/>
      <c r="D3179" s="373"/>
      <c r="E3179" s="373"/>
      <c r="F3179" s="374"/>
      <c r="G3179" s="30"/>
      <c r="H3179" s="30"/>
      <c r="I3179" s="30"/>
      <c r="J3179" s="30"/>
      <c r="K3179" s="8">
        <f>K89+K138+K284+K369+K703+K916+K1893+K2058+K3178</f>
        <v>844655759.9000001</v>
      </c>
      <c r="L3179" s="8">
        <f>L89+L138+L284+L369+L703+L916+L1893+L2058+L3178</f>
        <v>673852670.51000023</v>
      </c>
      <c r="M3179" s="38"/>
      <c r="N3179" s="30"/>
      <c r="O3179" s="30"/>
      <c r="P3179" s="201"/>
    </row>
    <row r="3180" spans="1:16" x14ac:dyDescent="0.25">
      <c r="A3180" s="337" t="s">
        <v>12653</v>
      </c>
      <c r="B3180" s="338"/>
      <c r="C3180" s="338"/>
      <c r="D3180" s="338"/>
      <c r="E3180" s="339"/>
      <c r="F3180" s="30"/>
      <c r="G3180" s="30"/>
      <c r="H3180" s="30"/>
      <c r="I3180" s="30"/>
      <c r="J3180" s="30"/>
      <c r="K3180" s="8" t="s">
        <v>1963</v>
      </c>
      <c r="L3180" s="8">
        <f>L370+L704+L917+L1894+L2059</f>
        <v>160102866.44</v>
      </c>
      <c r="M3180" s="38"/>
      <c r="N3180" s="30"/>
      <c r="O3180" s="30"/>
      <c r="P3180" s="201"/>
    </row>
    <row r="3181" spans="1:16" x14ac:dyDescent="0.25">
      <c r="B3181" s="59"/>
      <c r="C3181" s="56"/>
      <c r="D3181" s="60"/>
      <c r="E3181" s="61"/>
      <c r="F3181" s="61"/>
      <c r="G3181" s="61"/>
      <c r="H3181" s="61"/>
      <c r="I3181" s="61"/>
      <c r="J3181" s="61"/>
      <c r="K3181" s="62"/>
      <c r="L3181" s="62"/>
      <c r="M3181" s="63"/>
      <c r="N3181" s="61"/>
      <c r="O3181" s="61"/>
    </row>
    <row r="3182" spans="1:16" x14ac:dyDescent="0.25">
      <c r="M3182" s="39"/>
      <c r="N3182" s="1"/>
    </row>
    <row r="3183" spans="1:16" x14ac:dyDescent="0.25">
      <c r="M3183" s="39"/>
      <c r="N3183" s="1"/>
    </row>
    <row r="3184" spans="1:16" ht="50.25" customHeight="1" x14ac:dyDescent="0.25">
      <c r="A3184" s="362" t="s">
        <v>621</v>
      </c>
      <c r="B3184" s="363"/>
      <c r="C3184" s="327"/>
      <c r="D3184" s="327"/>
      <c r="E3184" s="41"/>
      <c r="F3184" s="41"/>
      <c r="G3184" s="41"/>
      <c r="H3184" s="41"/>
      <c r="I3184" s="41"/>
      <c r="J3184" s="41"/>
      <c r="K3184" s="44"/>
      <c r="M3184" s="364"/>
      <c r="N3184" s="364"/>
      <c r="O3184" s="364" t="s">
        <v>518</v>
      </c>
      <c r="P3184" s="364"/>
    </row>
  </sheetData>
  <mergeCells count="293">
    <mergeCell ref="A2699:P2699"/>
    <mergeCell ref="A2608:P2608"/>
    <mergeCell ref="I2666:I2667"/>
    <mergeCell ref="G2666:G2667"/>
    <mergeCell ref="F2666:F2667"/>
    <mergeCell ref="A2666:A2667"/>
    <mergeCell ref="P2666:P2667"/>
    <mergeCell ref="P2695:P2696"/>
    <mergeCell ref="I2695:I2696"/>
    <mergeCell ref="G2695:G2696"/>
    <mergeCell ref="F2695:F2696"/>
    <mergeCell ref="A2695:A2696"/>
    <mergeCell ref="D2666:D2667"/>
    <mergeCell ref="M2666:M2667"/>
    <mergeCell ref="K2666:K2667"/>
    <mergeCell ref="O2666:O2667"/>
    <mergeCell ref="L2695:L2696"/>
    <mergeCell ref="M2695:M2696"/>
    <mergeCell ref="B2695:B2696"/>
    <mergeCell ref="C2695:C2696"/>
    <mergeCell ref="D2695:D2696"/>
    <mergeCell ref="B2666:B2667"/>
    <mergeCell ref="A1875:B1875"/>
    <mergeCell ref="A1876:B1876"/>
    <mergeCell ref="A1877:P1877"/>
    <mergeCell ref="B2149:B2152"/>
    <mergeCell ref="C2149:C2152"/>
    <mergeCell ref="D2149:D2152"/>
    <mergeCell ref="K2072:K2073"/>
    <mergeCell ref="M2072:M2073"/>
    <mergeCell ref="N2072:N2073"/>
    <mergeCell ref="O2072:O2073"/>
    <mergeCell ref="A1901:P1901"/>
    <mergeCell ref="A1902:P1902"/>
    <mergeCell ref="A1903:P1903"/>
    <mergeCell ref="A1906:P1906"/>
    <mergeCell ref="A1961:P1961"/>
    <mergeCell ref="A1974:P1974"/>
    <mergeCell ref="A1896:P1896"/>
    <mergeCell ref="A1897:P1897"/>
    <mergeCell ref="A1900:B1900"/>
    <mergeCell ref="A2019:P2019"/>
    <mergeCell ref="A2053:B2053"/>
    <mergeCell ref="A1893:F1893"/>
    <mergeCell ref="A2054:B2054"/>
    <mergeCell ref="A909:P909"/>
    <mergeCell ref="A916:F916"/>
    <mergeCell ref="A1073:P1073"/>
    <mergeCell ref="A1081:P1081"/>
    <mergeCell ref="A1085:P1085"/>
    <mergeCell ref="M1:P1"/>
    <mergeCell ref="A12:P12"/>
    <mergeCell ref="A45:P45"/>
    <mergeCell ref="A79:P79"/>
    <mergeCell ref="A83:P83"/>
    <mergeCell ref="A90:P90"/>
    <mergeCell ref="A91:P91"/>
    <mergeCell ref="A115:P115"/>
    <mergeCell ref="A139:P139"/>
    <mergeCell ref="B3:O3"/>
    <mergeCell ref="A6:P6"/>
    <mergeCell ref="A7:P7"/>
    <mergeCell ref="A8:P8"/>
    <mergeCell ref="A140:P140"/>
    <mergeCell ref="B948:B950"/>
    <mergeCell ref="B920:O920"/>
    <mergeCell ref="A698:B698"/>
    <mergeCell ref="A699:P699"/>
    <mergeCell ref="A703:F703"/>
    <mergeCell ref="B926:O926"/>
    <mergeCell ref="B932:B934"/>
    <mergeCell ref="C932:C934"/>
    <mergeCell ref="D932:D934"/>
    <mergeCell ref="K932:K934"/>
    <mergeCell ref="G932:G934"/>
    <mergeCell ref="I932:I934"/>
    <mergeCell ref="F932:F934"/>
    <mergeCell ref="A932:A934"/>
    <mergeCell ref="N932:N934"/>
    <mergeCell ref="A141:P141"/>
    <mergeCell ref="B377:O377"/>
    <mergeCell ref="A381:P381"/>
    <mergeCell ref="A1819:P1819"/>
    <mergeCell ref="A1828:P1828"/>
    <mergeCell ref="A1841:P1841"/>
    <mergeCell ref="A1845:P1845"/>
    <mergeCell ref="A1498:P1498"/>
    <mergeCell ref="A1505:P1505"/>
    <mergeCell ref="A1508:P1508"/>
    <mergeCell ref="A1514:P1514"/>
    <mergeCell ref="A1681:P1681"/>
    <mergeCell ref="A1385:P1385"/>
    <mergeCell ref="A1404:P1404"/>
    <mergeCell ref="A917:F917"/>
    <mergeCell ref="A918:P918"/>
    <mergeCell ref="A919:P919"/>
    <mergeCell ref="P935:P943"/>
    <mergeCell ref="A946:A947"/>
    <mergeCell ref="P946:P947"/>
    <mergeCell ref="A369:F369"/>
    <mergeCell ref="A371:P371"/>
    <mergeCell ref="A705:P705"/>
    <mergeCell ref="A706:P706"/>
    <mergeCell ref="A1239:P1239"/>
    <mergeCell ref="A1294:P1294"/>
    <mergeCell ref="A1039:P1039"/>
    <mergeCell ref="A1045:P1045"/>
    <mergeCell ref="A1052:P1052"/>
    <mergeCell ref="A1059:P1059"/>
    <mergeCell ref="A1064:P1064"/>
    <mergeCell ref="A1413:P1413"/>
    <mergeCell ref="A1416:P1416"/>
    <mergeCell ref="A1092:P1092"/>
    <mergeCell ref="A1096:P1096"/>
    <mergeCell ref="A1099:P1099"/>
    <mergeCell ref="A1103:P1103"/>
    <mergeCell ref="A1106:P1106"/>
    <mergeCell ref="A1109:P1109"/>
    <mergeCell ref="A1114:P1114"/>
    <mergeCell ref="A1383:B1383"/>
    <mergeCell ref="A1384:P1384"/>
    <mergeCell ref="F946:F947"/>
    <mergeCell ref="G946:G947"/>
    <mergeCell ref="I946:I947"/>
    <mergeCell ref="A951:A952"/>
    <mergeCell ref="F951:F952"/>
    <mergeCell ref="G951:G952"/>
    <mergeCell ref="I951:I952"/>
    <mergeCell ref="P951:P952"/>
    <mergeCell ref="B954:O954"/>
    <mergeCell ref="C948:C950"/>
    <mergeCell ref="A948:A950"/>
    <mergeCell ref="F948:F950"/>
    <mergeCell ref="G948:G950"/>
    <mergeCell ref="D948:D950"/>
    <mergeCell ref="K948:K950"/>
    <mergeCell ref="M948:M950"/>
    <mergeCell ref="N948:N950"/>
    <mergeCell ref="O948:O950"/>
    <mergeCell ref="P948:P950"/>
    <mergeCell ref="A2169:P2169"/>
    <mergeCell ref="A2149:A2152"/>
    <mergeCell ref="N2149:N2152"/>
    <mergeCell ref="O2149:O2152"/>
    <mergeCell ref="P2149:P2152"/>
    <mergeCell ref="G2149:G2152"/>
    <mergeCell ref="I2149:I2152"/>
    <mergeCell ref="F2149:F2152"/>
    <mergeCell ref="A1851:P1851"/>
    <mergeCell ref="A2062:P2062"/>
    <mergeCell ref="A2068:A2071"/>
    <mergeCell ref="I2068:I2071"/>
    <mergeCell ref="P2068:P2071"/>
    <mergeCell ref="F2068:F2071"/>
    <mergeCell ref="G2068:G2071"/>
    <mergeCell ref="O2068:O2071"/>
    <mergeCell ref="B2068:B2071"/>
    <mergeCell ref="C2068:C2071"/>
    <mergeCell ref="D2068:D2071"/>
    <mergeCell ref="C2072:C2073"/>
    <mergeCell ref="D2072:D2073"/>
    <mergeCell ref="K2068:K2071"/>
    <mergeCell ref="M2068:M2071"/>
    <mergeCell ref="N2068:N2071"/>
    <mergeCell ref="A1425:P1425"/>
    <mergeCell ref="A1684:P1684"/>
    <mergeCell ref="A1482:P1482"/>
    <mergeCell ref="A1487:P1487"/>
    <mergeCell ref="A1491:P1491"/>
    <mergeCell ref="A2108:P2108"/>
    <mergeCell ref="A2168:P2168"/>
    <mergeCell ref="M2149:M2152"/>
    <mergeCell ref="K2149:K2152"/>
    <mergeCell ref="A1895:P1895"/>
    <mergeCell ref="A1857:P1857"/>
    <mergeCell ref="A1866:P1866"/>
    <mergeCell ref="A1894:F1894"/>
    <mergeCell ref="A2055:P2055"/>
    <mergeCell ref="A2058:F2058"/>
    <mergeCell ref="A2072:A2073"/>
    <mergeCell ref="F2072:F2073"/>
    <mergeCell ref="G2072:G2073"/>
    <mergeCell ref="I2072:I2073"/>
    <mergeCell ref="B2072:B2073"/>
    <mergeCell ref="P2072:P2073"/>
    <mergeCell ref="A2059:F2059"/>
    <mergeCell ref="A2060:P2060"/>
    <mergeCell ref="A2061:P2061"/>
    <mergeCell ref="A744:P744"/>
    <mergeCell ref="A747:P747"/>
    <mergeCell ref="A755:P755"/>
    <mergeCell ref="M802:M803"/>
    <mergeCell ref="A908:B908"/>
    <mergeCell ref="A1972:C1972"/>
    <mergeCell ref="A1973:P1973"/>
    <mergeCell ref="D951:D952"/>
    <mergeCell ref="K951:K952"/>
    <mergeCell ref="M951:M952"/>
    <mergeCell ref="N951:N952"/>
    <mergeCell ref="O951:O952"/>
    <mergeCell ref="A1021:P1021"/>
    <mergeCell ref="A1024:P1024"/>
    <mergeCell ref="A1031:P1031"/>
    <mergeCell ref="A1036:P1036"/>
    <mergeCell ref="A1437:P1437"/>
    <mergeCell ref="A1443:P1443"/>
    <mergeCell ref="A1453:P1453"/>
    <mergeCell ref="A1459:P1459"/>
    <mergeCell ref="A1464:P1464"/>
    <mergeCell ref="A1470:P1470"/>
    <mergeCell ref="A1476:P1476"/>
    <mergeCell ref="A1352:P1352"/>
    <mergeCell ref="A146:P146"/>
    <mergeCell ref="A147:P147"/>
    <mergeCell ref="A196:P196"/>
    <mergeCell ref="A280:P280"/>
    <mergeCell ref="A283:B283"/>
    <mergeCell ref="A285:P285"/>
    <mergeCell ref="A286:P286"/>
    <mergeCell ref="A287:P287"/>
    <mergeCell ref="A291:P291"/>
    <mergeCell ref="O935:O943"/>
    <mergeCell ref="B946:B947"/>
    <mergeCell ref="C946:C947"/>
    <mergeCell ref="D946:D947"/>
    <mergeCell ref="K946:K947"/>
    <mergeCell ref="M946:M947"/>
    <mergeCell ref="N946:N947"/>
    <mergeCell ref="O946:O947"/>
    <mergeCell ref="A292:P292"/>
    <mergeCell ref="A318:P318"/>
    <mergeCell ref="A365:B365"/>
    <mergeCell ref="A366:P366"/>
    <mergeCell ref="A737:P737"/>
    <mergeCell ref="A382:P382"/>
    <mergeCell ref="A386:P386"/>
    <mergeCell ref="A372:P372"/>
    <mergeCell ref="A373:P373"/>
    <mergeCell ref="A370:F370"/>
    <mergeCell ref="A707:P707"/>
    <mergeCell ref="A713:P713"/>
    <mergeCell ref="A704:F704"/>
    <mergeCell ref="A538:P538"/>
    <mergeCell ref="A738:P738"/>
    <mergeCell ref="A739:P739"/>
    <mergeCell ref="A825:B825"/>
    <mergeCell ref="A826:P826"/>
    <mergeCell ref="A827:P827"/>
    <mergeCell ref="A867:P867"/>
    <mergeCell ref="A907:B907"/>
    <mergeCell ref="A997:P997"/>
    <mergeCell ref="A998:P998"/>
    <mergeCell ref="A999:P999"/>
    <mergeCell ref="A1018:P1018"/>
    <mergeCell ref="B951:B952"/>
    <mergeCell ref="C951:C952"/>
    <mergeCell ref="O932:O934"/>
    <mergeCell ref="P932:P934"/>
    <mergeCell ref="A935:A943"/>
    <mergeCell ref="I935:I943"/>
    <mergeCell ref="G935:G943"/>
    <mergeCell ref="B935:B943"/>
    <mergeCell ref="C935:C943"/>
    <mergeCell ref="D935:D943"/>
    <mergeCell ref="K935:K943"/>
    <mergeCell ref="M935:M943"/>
    <mergeCell ref="I948:I950"/>
    <mergeCell ref="F935:F943"/>
    <mergeCell ref="N935:N943"/>
    <mergeCell ref="A2772:P2772"/>
    <mergeCell ref="A2779:B2779"/>
    <mergeCell ref="A2778:B2778"/>
    <mergeCell ref="A3184:B3184"/>
    <mergeCell ref="O3184:P3184"/>
    <mergeCell ref="A2780:P2780"/>
    <mergeCell ref="A2781:P2781"/>
    <mergeCell ref="A2798:P2798"/>
    <mergeCell ref="A2818:P2818"/>
    <mergeCell ref="A3022:P3022"/>
    <mergeCell ref="A3147:P3147"/>
    <mergeCell ref="A3177:B3177"/>
    <mergeCell ref="M3184:N3184"/>
    <mergeCell ref="A3178:F3178"/>
    <mergeCell ref="A3179:F3179"/>
    <mergeCell ref="B2498:O2498"/>
    <mergeCell ref="E2695:E2696"/>
    <mergeCell ref="H2695:H2696"/>
    <mergeCell ref="N2695:N2696"/>
    <mergeCell ref="O2695:O2696"/>
    <mergeCell ref="J2695:J2696"/>
    <mergeCell ref="K2695:K2696"/>
    <mergeCell ref="N2666:N2667"/>
    <mergeCell ref="C2666:C2667"/>
  </mergeCells>
  <pageMargins left="0.19685039370078741" right="0.11811023622047245" top="0.51181102362204722" bottom="0.19685039370078741" header="0.31496062992125984" footer="0.31496062992125984"/>
  <pageSetup paperSize="9" scale="55" fitToHeight="0" orientation="landscape" r:id="rId1"/>
  <headerFooter differentFirst="1">
    <oddHeader>&amp;C&amp;P</oddHead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2024-05-31T12:40:12Z</dcterms:modified>
</cp:coreProperties>
</file>